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ackaya\Downloads\"/>
    </mc:Choice>
  </mc:AlternateContent>
  <xr:revisionPtr revIDLastSave="0" documentId="13_ncr:1_{D0F11C66-D9F5-45E2-BC6A-4177C05017C8}" xr6:coauthVersionLast="47" xr6:coauthVersionMax="47" xr10:uidLastSave="{00000000-0000-0000-0000-000000000000}"/>
  <bookViews>
    <workbookView xWindow="-120" yWindow="-120" windowWidth="29040" windowHeight="15840" tabRatio="724" xr2:uid="{AE2D7D1A-BD10-4943-BA39-AAE1AFDF3141}"/>
  </bookViews>
  <sheets>
    <sheet name="Cover" sheetId="10" r:id="rId1"/>
    <sheet name="Overview" sheetId="1" r:id="rId2"/>
    <sheet name="GRI Content Index" sheetId="2" r:id="rId3"/>
    <sheet name="GRI 2 - General Disclosure" sheetId="6" r:id="rId4"/>
    <sheet name="GRI 200 series - Economic" sheetId="7" r:id="rId5"/>
    <sheet name="GRI 300 series - Environmental" sheetId="3" r:id="rId6"/>
    <sheet name="GRI 400 series - Social" sheetId="8" r:id="rId7"/>
    <sheet name="Industry" sheetId="9"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2" i="3" l="1"/>
  <c r="L162" i="3"/>
  <c r="K162" i="3"/>
  <c r="J162" i="3"/>
  <c r="I162" i="3"/>
  <c r="H162" i="3"/>
  <c r="G162" i="3"/>
  <c r="F162" i="3"/>
  <c r="E162" i="3"/>
  <c r="D162" i="3"/>
  <c r="D37" i="6" l="1"/>
  <c r="E125" i="3"/>
  <c r="E135" i="3" s="1"/>
  <c r="F125" i="3"/>
  <c r="F135" i="3" s="1"/>
  <c r="G125" i="3"/>
  <c r="G135" i="3" s="1"/>
  <c r="H125" i="3"/>
  <c r="H135" i="3" s="1"/>
  <c r="I125" i="3"/>
  <c r="I135" i="3" s="1"/>
  <c r="J125" i="3"/>
  <c r="J135" i="3" s="1"/>
  <c r="K125" i="3"/>
  <c r="K135" i="3" s="1"/>
  <c r="L125" i="3"/>
  <c r="L135" i="3" s="1"/>
  <c r="M125" i="3"/>
  <c r="M135" i="3" s="1"/>
  <c r="D125" i="3"/>
  <c r="D135" i="3" s="1"/>
  <c r="F14" i="3"/>
  <c r="F18" i="3"/>
  <c r="E14" i="3"/>
  <c r="E18" i="3"/>
</calcChain>
</file>

<file path=xl/sharedStrings.xml><?xml version="1.0" encoding="utf-8"?>
<sst xmlns="http://schemas.openxmlformats.org/spreadsheetml/2006/main" count="2327" uniqueCount="896">
  <si>
    <t>This file includes:</t>
  </si>
  <si>
    <t>Overview</t>
  </si>
  <si>
    <t>GRI Content Index</t>
  </si>
  <si>
    <t>GRI 200 series - Economic</t>
  </si>
  <si>
    <t>GRI 300 series - Environmental</t>
  </si>
  <si>
    <t>GRI 400 series - Social</t>
  </si>
  <si>
    <t>Newcrest reports annually in accordance with the core requirements of the Global Reporting Initiative (GRI) Standards and AA1000 AccountAbility Principles.</t>
  </si>
  <si>
    <t>FY22 GRI content index</t>
  </si>
  <si>
    <t>Disclosure</t>
  </si>
  <si>
    <t>Report Section</t>
  </si>
  <si>
    <t>Omission</t>
  </si>
  <si>
    <t>Disclosure 2-1 
Organisational details</t>
  </si>
  <si>
    <t>Disclosure 2-2 
Entities included in the organisation’s sustainability reporting</t>
  </si>
  <si>
    <t>Disclosure 2-21 
Annual total compensation ratio</t>
  </si>
  <si>
    <t>GRI 2
General Disclosures 2021</t>
  </si>
  <si>
    <t xml:space="preserve">GRI 3
Material Topics 2021	</t>
  </si>
  <si>
    <t>Disclosure 3-1 Process to determine material topics</t>
  </si>
  <si>
    <t>Disclosure 3-2 List of material topics</t>
  </si>
  <si>
    <t>Company</t>
  </si>
  <si>
    <t>Cadia</t>
  </si>
  <si>
    <t>Lihir</t>
  </si>
  <si>
    <t>Telfer</t>
  </si>
  <si>
    <t>Havieron</t>
  </si>
  <si>
    <t>Exploration</t>
  </si>
  <si>
    <t>Namosi</t>
  </si>
  <si>
    <t>Electricity generation - fossil fuels</t>
  </si>
  <si>
    <t>Diesel</t>
  </si>
  <si>
    <t>Fuel oil</t>
  </si>
  <si>
    <t>Natural Gas</t>
  </si>
  <si>
    <t>Energy consumed for production of electricity</t>
  </si>
  <si>
    <t>Renewable electricity consumed</t>
  </si>
  <si>
    <t>Geothermal energy</t>
  </si>
  <si>
    <t>Energy consumed - renewable electricity</t>
  </si>
  <si>
    <t>On-site fuels and oils</t>
  </si>
  <si>
    <t>Acetylene</t>
  </si>
  <si>
    <t>Diesel (non-transport, haulage and production)</t>
  </si>
  <si>
    <t>Diesel used in explosives</t>
  </si>
  <si>
    <t>Grease</t>
  </si>
  <si>
    <t>Hydraulic/non-lubricant fluid oils</t>
  </si>
  <si>
    <t>Natural gas</t>
  </si>
  <si>
    <t>Oil (lubricating oil)</t>
  </si>
  <si>
    <t>Unleaded petrol</t>
  </si>
  <si>
    <t>Energy consumed - non-transport (including on-site mobile fleet)</t>
  </si>
  <si>
    <t>Transport fuels</t>
  </si>
  <si>
    <t>Energy consumed - transport</t>
  </si>
  <si>
    <t>Purchased electricity</t>
  </si>
  <si>
    <t>Purchased electricity (from the grid)</t>
  </si>
  <si>
    <t>Energy consumed - electricity (purchased from grid)</t>
  </si>
  <si>
    <r>
      <t>Energy consumed (GJ)</t>
    </r>
    <r>
      <rPr>
        <vertAlign val="superscript"/>
        <sz val="11"/>
        <rFont val="Calibri"/>
        <family val="2"/>
        <scheme val="minor"/>
      </rPr>
      <t>(3)</t>
    </r>
  </si>
  <si>
    <r>
      <t>Ore milled (t)</t>
    </r>
    <r>
      <rPr>
        <vertAlign val="superscript"/>
        <sz val="11"/>
        <rFont val="Calibri"/>
        <family val="2"/>
        <scheme val="minor"/>
      </rPr>
      <t>(3)</t>
    </r>
  </si>
  <si>
    <t>Energy intensity by tonnes milled (MJ/t)</t>
  </si>
  <si>
    <r>
      <t>(1) Newcrest aligns our calculation and reporting of energy with recognised standards including National Greenhouse and Energy Reporting (NGER), GRI and the GHG Protocol.
(2) Brucejack data is presented however not included in Company totals as it was not under Newcrest’s operational control for the full year. Red Chris is operated by Newcrest (70% owned), Newcrest reports 100% of emissions from sites which we operate. Wafi-Golpu data is presented however not included in Company totals as it is not under Newcrest’s operational control. 
(3) The split for diesel consumption at Red Chris between non-transport/haulage and production, and transport is unknown and an estimate based on usage profile at other Newcrest sites has been used to split Therefore it has been estimated at 95% / 5% based on other Newcrest sites.
(4) Corporate Offices includes the Melbourne, Perth, Brisbane, Port Moresby and Vancouver offices and Orange Lab, New South Wales.</t>
    </r>
    <r>
      <rPr>
        <sz val="11"/>
        <color rgb="FF0070C0"/>
        <rFont val="Arial"/>
        <family val="2"/>
      </rPr>
      <t xml:space="preserve"> </t>
    </r>
    <r>
      <rPr>
        <sz val="11"/>
        <rFont val="Arial"/>
        <family val="2"/>
      </rPr>
      <t xml:space="preserve">
(5) The energy consumed when our operations use self-generated electricity from fossil fuels is not included in the total energy consumption because the energy used to produce that electricity has already been accounted for.</t>
    </r>
  </si>
  <si>
    <r>
      <t xml:space="preserve">Brucejack </t>
    </r>
    <r>
      <rPr>
        <b/>
        <vertAlign val="superscript"/>
        <sz val="11"/>
        <color theme="1"/>
        <rFont val="Calibri"/>
        <family val="2"/>
        <scheme val="minor"/>
      </rPr>
      <t>(1)</t>
    </r>
  </si>
  <si>
    <r>
      <t>Red Chris</t>
    </r>
    <r>
      <rPr>
        <b/>
        <vertAlign val="superscript"/>
        <sz val="11"/>
        <color theme="1"/>
        <rFont val="Calibri"/>
        <family val="2"/>
        <scheme val="minor"/>
      </rPr>
      <t xml:space="preserve"> (2)</t>
    </r>
  </si>
  <si>
    <r>
      <t>Wafi-Golpu</t>
    </r>
    <r>
      <rPr>
        <b/>
        <vertAlign val="superscript"/>
        <sz val="11"/>
        <color theme="1"/>
        <rFont val="Arial"/>
        <family val="2"/>
      </rPr>
      <t xml:space="preserve"> (2)</t>
    </r>
  </si>
  <si>
    <r>
      <t>Corporate Offices</t>
    </r>
    <r>
      <rPr>
        <b/>
        <vertAlign val="superscript"/>
        <sz val="11"/>
        <color theme="1"/>
        <rFont val="Arial"/>
        <family val="2"/>
      </rPr>
      <t>(4)</t>
    </r>
  </si>
  <si>
    <r>
      <t xml:space="preserve">Total - energy consumption </t>
    </r>
    <r>
      <rPr>
        <b/>
        <vertAlign val="superscript"/>
        <sz val="11"/>
        <color rgb="FF78A842"/>
        <rFont val="Arial"/>
        <family val="2"/>
      </rPr>
      <t>(5)</t>
    </r>
  </si>
  <si>
    <t>Industry</t>
  </si>
  <si>
    <t>GRI 2 General Disclosure</t>
  </si>
  <si>
    <t>Disclosure 2-3 Reporting period, frequency and contact point</t>
  </si>
  <si>
    <t>Disclosure 2-4 Restatements of information</t>
  </si>
  <si>
    <t>Disclosure 2-5 External assurance</t>
  </si>
  <si>
    <t>Disclosure 2-6 Activities, value chain and other business relationships</t>
  </si>
  <si>
    <t>Disclosure 2-7 Employees</t>
  </si>
  <si>
    <t>Disclosure 2-8 Other workers</t>
  </si>
  <si>
    <t>Disclosure 2-9 Governance structure and composition</t>
  </si>
  <si>
    <t>Disclosure 2-10 Nomination and selection of the highest governance body</t>
  </si>
  <si>
    <t>Disclosure 2-11 Chair of the highest governance body</t>
  </si>
  <si>
    <t>2023 Corporate Governance Statement
2023 Annual Report</t>
  </si>
  <si>
    <t>Disclosure 2-12 Role of the highest governance body in overseeing the management of impacts</t>
  </si>
  <si>
    <t>Disclosure 2-13 Delegation of responsibility for managing impacts</t>
  </si>
  <si>
    <t>Disclosure 2-14 Role of the highest governance body in sustainability reporting</t>
  </si>
  <si>
    <t>Disclosure 2-15 Conflicts of interest</t>
  </si>
  <si>
    <t>2023 Corporate Governance Statement
2023 Annual Report
Code of Conduct</t>
  </si>
  <si>
    <t>Disclosure 2-16 Communication of critical concerns</t>
  </si>
  <si>
    <t>Disclosure 2-17 Collective knowledge of highest governance body</t>
  </si>
  <si>
    <t>2023 Corporate Governance Statement</t>
  </si>
  <si>
    <t>Disclosure 2-18 Evaluating the highest governance body’s performance</t>
  </si>
  <si>
    <t>Disclosure 2-19 Remuneration policies</t>
  </si>
  <si>
    <t>2023 Annual Report - Remuneration Report</t>
  </si>
  <si>
    <t>Disclosure 2-20 Process to determine remuneration</t>
  </si>
  <si>
    <t>Disclosure 2-22 Statement on sustainable development strategy</t>
  </si>
  <si>
    <t>Disclosure 2-23 Policy Commitments</t>
  </si>
  <si>
    <t xml:space="preserve">Disclosure 2-24 Embedding policy commitments </t>
  </si>
  <si>
    <t>Disclosure 2-25 Processes to remediate negative impacts</t>
  </si>
  <si>
    <t>Disclosure 2-26 Mechanisms for seeking advice and raising concerns</t>
  </si>
  <si>
    <t>Disclosure 2-27 Compliance with laws and regulations</t>
  </si>
  <si>
    <t>Disclosure 2-28  Membership of associations</t>
  </si>
  <si>
    <t>Disclosure 2-29 Approach to stakeholder engagement</t>
  </si>
  <si>
    <t>Disclosure 2-30 Collective bargaining agreements</t>
  </si>
  <si>
    <t>GRI 200 Economic tab.</t>
  </si>
  <si>
    <t xml:space="preserve">Disclosure 3-3 Management of material topics </t>
  </si>
  <si>
    <t>GRI 201
Economic Performance</t>
  </si>
  <si>
    <t>3-3 Management of
material topics</t>
  </si>
  <si>
    <t>Disclosure 201-1 Direct economic value generated and distributed</t>
  </si>
  <si>
    <t>Disclosure 201-4 Financial assistance received from government
Entities included in the organisation’s sustainability reporting</t>
  </si>
  <si>
    <t>GRI 202
Market Presence</t>
  </si>
  <si>
    <t>Disclosure 202-1 Ratios of standard entry level wage by gender compared to local minimum wage</t>
  </si>
  <si>
    <t>Disclosure 202-2 Proportion of senior management hired from the local community</t>
  </si>
  <si>
    <t>GRI 203
Indirect Economic Impacts</t>
  </si>
  <si>
    <t>Disclosure 203-1 Infrastructure investments and services supported</t>
  </si>
  <si>
    <t>Disclosure 203-2 Significant indirect economic impacts </t>
  </si>
  <si>
    <t>GRI 204
Procurement Practices</t>
  </si>
  <si>
    <t>Disclosure 204-1 Proportion of spending on local suppliers</t>
  </si>
  <si>
    <t>GRI 205
Anti-Corruption</t>
  </si>
  <si>
    <t>Disclosure 205-1 Operations assessed for risks related to Corruption</t>
  </si>
  <si>
    <t>Disclosure 205-2 Communication and training about anti-Corruption policies and procedures</t>
  </si>
  <si>
    <t>Disclosure 205-3 Confirmed incidents of Corruption and actions taken</t>
  </si>
  <si>
    <t>GRI 206
Anti-competitive Behaviour</t>
  </si>
  <si>
    <t>Disclosure 206-1 Legal actions for anti-competitive behaviour, anti-trust, and monopoly practices</t>
  </si>
  <si>
    <t>GRI 207
Tax</t>
  </si>
  <si>
    <t xml:space="preserve">The ICMM has made a collective commitment for members to disclose to the requirements of GRI 207 by 2025. Newcrest intends to adopt GRI 207 in line with the ICMM collective commitment by 2025 and is currently preparing its internal systems and processes to do so. </t>
  </si>
  <si>
    <t>GRI 302
Energy</t>
  </si>
  <si>
    <t>Disclosure 302-1 Energy consumption within the organization</t>
  </si>
  <si>
    <t>Disclosure 302-3 Energy intensity</t>
  </si>
  <si>
    <t>GRI 303
Water and Effluents</t>
  </si>
  <si>
    <t>Disclosure 303-1 Interactions with water as a shared resource</t>
  </si>
  <si>
    <t>Disclosure 303-2 Management of water discharge-related impacts</t>
  </si>
  <si>
    <t xml:space="preserve">Disclosure 303-3 Water withdrawal </t>
  </si>
  <si>
    <t>Disclosure 303-4 Water discharge</t>
  </si>
  <si>
    <t>Disclosure 303-5 Water consumption</t>
  </si>
  <si>
    <t>GRI 300 - Environmental tab.</t>
  </si>
  <si>
    <t>GRI 304
Biodiversity</t>
  </si>
  <si>
    <t>Disclosure 304-4 IUCN Red List species and national conservation list species with habitats in areas affected by operations</t>
  </si>
  <si>
    <t xml:space="preserve">MM1 </t>
  </si>
  <si>
    <t xml:space="preserve">MM1 Amount of land disturbed or rehabilitated, across operational sites </t>
  </si>
  <si>
    <t xml:space="preserve">MM2 </t>
  </si>
  <si>
    <t>MM2 The number and percentage of total sites identified as requiring biodiversity management plans according to stated criteria, and the number (percentage) of those sites with plans in place</t>
  </si>
  <si>
    <t>GRI 305
Emissions</t>
  </si>
  <si>
    <t>Disclosure 305-1 Direct (Scope 1) GHG emissions</t>
  </si>
  <si>
    <t>Disclosure 305-2 Energy indirect (Scope 2) GHG emissions</t>
  </si>
  <si>
    <t>Disclosure 305-3 Other indirect (Scope 3) GHG emissions</t>
  </si>
  <si>
    <t>Disclosure 305-4 GHG emissions intensity</t>
  </si>
  <si>
    <t>Disclosure 305-5 Reduction of GHG emissions</t>
  </si>
  <si>
    <t>Disclosure 305-7 Nitrogen oxides (NOX), sulphur oxides (SOX), and other significant air emissions</t>
  </si>
  <si>
    <t>GRI 306
Waste</t>
  </si>
  <si>
    <t>306-1 Waste generation and significant waste-related impacts</t>
  </si>
  <si>
    <t>Management of significant waste-related impacts</t>
  </si>
  <si>
    <t>Disclosure 306-3 Waste generated</t>
  </si>
  <si>
    <t>Disclosure 306-4 Waste diverted from disposal</t>
  </si>
  <si>
    <t>Disclosure 306-5 Waste directed to disposal</t>
  </si>
  <si>
    <t xml:space="preserve">MM3 </t>
  </si>
  <si>
    <t>MM3 Total amount of overburden, rock, tailings, and sludges and their associated risk</t>
  </si>
  <si>
    <t>Overburden and sludges are not reported</t>
  </si>
  <si>
    <t>GRI 401
Employment</t>
  </si>
  <si>
    <t>Disclosure 401-1 New employee hires and employee turnover</t>
  </si>
  <si>
    <t>Disclosure 401-3 Parental leave</t>
  </si>
  <si>
    <t>MM4</t>
  </si>
  <si>
    <t>MM4 Strikes and lockouts exceeding one week's duration, by country.</t>
  </si>
  <si>
    <t>GRI 403
Occupational health and safety</t>
  </si>
  <si>
    <t>Disclosure 403-1 Occupational health and safety management system </t>
  </si>
  <si>
    <t>Disclosure 403-2 Hazard identification, risk assessment, and incident investigation</t>
  </si>
  <si>
    <t>Disclosure 403-3 Occupational health services</t>
  </si>
  <si>
    <t>Disclosure 403-4 Worker participation, consultation, and communication on occupational health and safety</t>
  </si>
  <si>
    <t>Disclosure 403-5 Worker training on occupational health and safety</t>
  </si>
  <si>
    <t>Disclosure 403-6 Promotion of worker health</t>
  </si>
  <si>
    <t>Disclosure 403-8 Workers covered by an occupational health and safety management system </t>
  </si>
  <si>
    <t>Disclosure 403-9  Work-related injuries</t>
  </si>
  <si>
    <t>Injury rates are not reported by gender or types of work-related injury.</t>
  </si>
  <si>
    <t>Disclosure 403-10  Work-related ill health</t>
  </si>
  <si>
    <t>Lost day rate and absentee rate not reported.</t>
  </si>
  <si>
    <t>GRI 404
Training and Education</t>
  </si>
  <si>
    <t>Disclosure 404-1 Average hours of training per year per employee</t>
  </si>
  <si>
    <t>Disclosure 404-2 Programs for upgrading employee skills and transition assistance programs</t>
  </si>
  <si>
    <t>Disclosure 404-3 Percentage of employees receiving regular performance and career development reviews</t>
  </si>
  <si>
    <t>GRI 405
Diversity &amp; Equal Opportunity</t>
  </si>
  <si>
    <t>Disclosure 405-1 Diversity of governance bodies and employees</t>
  </si>
  <si>
    <t>Disclosure 405-2 Ratio of basic salary and remuneration of women to men</t>
  </si>
  <si>
    <t>GRI 407
Freedom of Association and Collective Bargaining</t>
  </si>
  <si>
    <t>Disclosure 407-1 Operations and suppliers in which the right to freedom of association and collective bargaining may be at risk</t>
  </si>
  <si>
    <t>GRI 408
Child Labour</t>
  </si>
  <si>
    <t>Disclosure 408-1 Operations and suppliers at significant risk for incidents of child labour</t>
  </si>
  <si>
    <t>GRI 409
Forced or Compulsory Labour</t>
  </si>
  <si>
    <t>Disclosure 409-1 Operations and suppliers at significant risk for incidents of forced or compulsory labour</t>
  </si>
  <si>
    <t>GRI 410
Security Practices</t>
  </si>
  <si>
    <t>Disclosure 410-1 Security personnel trained in human rights policies or procedures</t>
  </si>
  <si>
    <t>GRI 411
Rights of Indigenous Peoples</t>
  </si>
  <si>
    <t>Disclosure 411-1 Incidents of violations involving rights of Indigenous Peoples</t>
  </si>
  <si>
    <t>MM5 Total number of operations taking place in or adjacent to Indigenous Peoples' territories, and number and percentage of operations or sites where there are formal agreements with indigenous peoples' communities</t>
  </si>
  <si>
    <t>MM5</t>
  </si>
  <si>
    <t>GRI 413
Local Communities</t>
  </si>
  <si>
    <t>Disclosure 413-1 Operations with local community engagement, impact assessments, and development programs</t>
  </si>
  <si>
    <t>MM6</t>
  </si>
  <si>
    <t>MM6 Number and description of significant disputes relating to land use, customary rights of local communities and Indigenous Peoples</t>
  </si>
  <si>
    <t>MM7</t>
  </si>
  <si>
    <t xml:space="preserve">MM7 The extent to which grievance mechanisms were used to resolve disputes relating to land use, customary rights of local communities and Indigenous Peoples, and the outcomes. </t>
  </si>
  <si>
    <t>GRI 415
Public Policy</t>
  </si>
  <si>
    <t>Disclosure 415-1 Political contributions</t>
  </si>
  <si>
    <t>GRI G4
Closure Planning</t>
  </si>
  <si>
    <t>Disclosure 103-1 Explanation of the material topic and its Boundary</t>
  </si>
  <si>
    <t>Disclosure 103-2 The management approach and its components
Disclosure 103-3 Evaluation of the management approach</t>
  </si>
  <si>
    <t>MM10</t>
  </si>
  <si>
    <t>MM10 Number and percentage of operations with closure plans</t>
  </si>
  <si>
    <r>
      <t xml:space="preserve">Company </t>
    </r>
    <r>
      <rPr>
        <b/>
        <vertAlign val="superscript"/>
        <sz val="11"/>
        <color theme="1"/>
        <rFont val="Arial"/>
        <family val="2"/>
      </rPr>
      <t>(2)</t>
    </r>
  </si>
  <si>
    <r>
      <t xml:space="preserve">GRI 303-3 Water withdrawal by source (ML) FY23 </t>
    </r>
    <r>
      <rPr>
        <b/>
        <vertAlign val="superscript"/>
        <sz val="14"/>
        <color rgb="FF78A842"/>
        <rFont val="Arial"/>
        <family val="2"/>
      </rPr>
      <t>(1)</t>
    </r>
  </si>
  <si>
    <r>
      <t xml:space="preserve">Brucejack </t>
    </r>
    <r>
      <rPr>
        <b/>
        <vertAlign val="superscript"/>
        <sz val="11"/>
        <color theme="1"/>
        <rFont val="Arial"/>
        <family val="2"/>
      </rPr>
      <t>(3)</t>
    </r>
  </si>
  <si>
    <r>
      <t xml:space="preserve">Cadia </t>
    </r>
    <r>
      <rPr>
        <b/>
        <vertAlign val="superscript"/>
        <sz val="11"/>
        <color theme="1"/>
        <rFont val="Arial"/>
        <family val="2"/>
      </rPr>
      <t>(4)</t>
    </r>
  </si>
  <si>
    <r>
      <t xml:space="preserve">Lihir </t>
    </r>
    <r>
      <rPr>
        <b/>
        <vertAlign val="superscript"/>
        <sz val="11"/>
        <color theme="1"/>
        <rFont val="Arial"/>
        <family val="2"/>
      </rPr>
      <t>(5)(6)</t>
    </r>
  </si>
  <si>
    <r>
      <t xml:space="preserve">Red Chris </t>
    </r>
    <r>
      <rPr>
        <b/>
        <vertAlign val="superscript"/>
        <sz val="11"/>
        <color theme="1"/>
        <rFont val="Arial"/>
        <family val="2"/>
      </rPr>
      <t>(7)</t>
    </r>
  </si>
  <si>
    <r>
      <t xml:space="preserve">Telfer </t>
    </r>
    <r>
      <rPr>
        <b/>
        <vertAlign val="superscript"/>
        <sz val="11"/>
        <color theme="1"/>
        <rFont val="Arial"/>
        <family val="2"/>
      </rPr>
      <t>(5)</t>
    </r>
  </si>
  <si>
    <r>
      <t xml:space="preserve">Havieron </t>
    </r>
    <r>
      <rPr>
        <b/>
        <vertAlign val="superscript"/>
        <sz val="11"/>
        <color theme="1"/>
        <rFont val="Arial"/>
        <family val="2"/>
      </rPr>
      <t>(5)</t>
    </r>
  </si>
  <si>
    <r>
      <t xml:space="preserve">Exploration </t>
    </r>
    <r>
      <rPr>
        <b/>
        <vertAlign val="superscript"/>
        <sz val="11"/>
        <color theme="1"/>
        <rFont val="Arial"/>
        <family val="2"/>
      </rPr>
      <t>(5)</t>
    </r>
  </si>
  <si>
    <r>
      <t xml:space="preserve">Category 1  </t>
    </r>
    <r>
      <rPr>
        <b/>
        <vertAlign val="superscript"/>
        <sz val="11"/>
        <color rgb="FF78A842"/>
        <rFont val="Arial"/>
        <family val="2"/>
      </rPr>
      <t>(8)</t>
    </r>
  </si>
  <si>
    <t>Groundwater</t>
  </si>
  <si>
    <t>Produced water</t>
  </si>
  <si>
    <t>Sea water</t>
  </si>
  <si>
    <t>Surface water</t>
  </si>
  <si>
    <t>Third-party water</t>
  </si>
  <si>
    <t>Total</t>
  </si>
  <si>
    <r>
      <t xml:space="preserve">Category 2  </t>
    </r>
    <r>
      <rPr>
        <b/>
        <vertAlign val="superscript"/>
        <sz val="11"/>
        <color rgb="FF78A842"/>
        <rFont val="Arial"/>
        <family val="2"/>
      </rPr>
      <t>(8)</t>
    </r>
  </si>
  <si>
    <t>Cat 1 and Cat 2 Sub total</t>
  </si>
  <si>
    <r>
      <t xml:space="preserve">Category 3  </t>
    </r>
    <r>
      <rPr>
        <b/>
        <vertAlign val="superscript"/>
        <sz val="11"/>
        <color rgb="FF78A842"/>
        <rFont val="Arial"/>
        <family val="2"/>
      </rPr>
      <t>(8)</t>
    </r>
  </si>
  <si>
    <t>Ground water</t>
  </si>
  <si>
    <t xml:space="preserve"> &lt;1 </t>
  </si>
  <si>
    <t>Category 1</t>
  </si>
  <si>
    <t xml:space="preserve">Company </t>
  </si>
  <si>
    <t xml:space="preserve">Brucejack </t>
  </si>
  <si>
    <t>Red Chris</t>
  </si>
  <si>
    <r>
      <t>Wafi-Golpu</t>
    </r>
    <r>
      <rPr>
        <b/>
        <vertAlign val="superscript"/>
        <sz val="11"/>
        <color theme="1"/>
        <rFont val="Arial"/>
        <family val="2"/>
      </rPr>
      <t xml:space="preserve"> </t>
    </r>
  </si>
  <si>
    <t>Category 2</t>
  </si>
  <si>
    <t>Category 3</t>
  </si>
  <si>
    <t>Total category 1 discharge</t>
  </si>
  <si>
    <t>Total category 2 discharge</t>
  </si>
  <si>
    <t>Total category 3 discharge</t>
  </si>
  <si>
    <t>GRI 304-4 IUCN Red List species and national conservation list species with habitats in areas affected by operational sites (#) FY23</t>
  </si>
  <si>
    <t>IUCN Red List species</t>
  </si>
  <si>
    <r>
      <t xml:space="preserve">Company  </t>
    </r>
    <r>
      <rPr>
        <b/>
        <vertAlign val="superscript"/>
        <sz val="11"/>
        <color theme="1"/>
        <rFont val="Arial"/>
        <family val="2"/>
      </rPr>
      <t>(1)</t>
    </r>
  </si>
  <si>
    <t>Least Concern</t>
  </si>
  <si>
    <t>Critically Endangered</t>
  </si>
  <si>
    <t>Endangered</t>
  </si>
  <si>
    <t>Vulnerable</t>
  </si>
  <si>
    <t>Threatened</t>
  </si>
  <si>
    <t>Near Threatened</t>
  </si>
  <si>
    <t>Special Concern</t>
  </si>
  <si>
    <t xml:space="preserve">Least Concern </t>
  </si>
  <si>
    <t>Brucejack</t>
  </si>
  <si>
    <t>Diesel (automotive)</t>
  </si>
  <si>
    <t>Diesel (explosives)</t>
  </si>
  <si>
    <t>Diesel (haulage &amp; production)</t>
  </si>
  <si>
    <t>Diesel (power generation)</t>
  </si>
  <si>
    <t>Fuel oil (power generation)</t>
  </si>
  <si>
    <t>Lubricating oil</t>
  </si>
  <si>
    <r>
      <t xml:space="preserve">Red Chris </t>
    </r>
    <r>
      <rPr>
        <b/>
        <vertAlign val="superscript"/>
        <sz val="11"/>
        <color theme="1"/>
        <rFont val="Arial"/>
        <family val="2"/>
      </rPr>
      <t>(2)</t>
    </r>
  </si>
  <si>
    <r>
      <t xml:space="preserve">Telfer </t>
    </r>
    <r>
      <rPr>
        <b/>
        <vertAlign val="superscript"/>
        <sz val="11"/>
        <color theme="1"/>
        <rFont val="Arial"/>
        <family val="2"/>
      </rPr>
      <t>(3)</t>
    </r>
  </si>
  <si>
    <t>(1) Calculation of Scope 2 emissions is Location-based.
(2)  Red Chris is operated by Newcrest (70% owned). Newcrest reports 100% of emissions and ore milled equivalent from sites which we operate. Wafi Golpu data is presented however not included in Company totals as it is not under Newcrest's operational control.
(3) Includes electricity use at Port Hedland.
(4) Corporate Offices includes the Melbourne, Perth, Brisbane, Port Moresby and Vancouver offices and Orange Lab, New South Wales.</t>
  </si>
  <si>
    <t>Upstream</t>
  </si>
  <si>
    <t>Fuels</t>
  </si>
  <si>
    <t>Purchased goods &amp; services (excl fuels) incl:</t>
  </si>
  <si>
    <t>Lime</t>
  </si>
  <si>
    <t>Capital items</t>
  </si>
  <si>
    <t>Grinding media</t>
  </si>
  <si>
    <t>Cloud Services</t>
  </si>
  <si>
    <t>Other</t>
  </si>
  <si>
    <t>Total Upstream</t>
  </si>
  <si>
    <t>Downstream- Processing of sold goods</t>
  </si>
  <si>
    <t xml:space="preserve">Marine Shipping </t>
  </si>
  <si>
    <t>Copper smelting/ refining</t>
  </si>
  <si>
    <t>Gold Refining</t>
  </si>
  <si>
    <t>Total Downstream</t>
  </si>
  <si>
    <t>Total - Scope 3 greenhouse gas emissions</t>
  </si>
  <si>
    <t>FY23</t>
  </si>
  <si>
    <t>FY22</t>
  </si>
  <si>
    <t>FY21</t>
  </si>
  <si>
    <t>FY20</t>
  </si>
  <si>
    <t>Business travel</t>
  </si>
  <si>
    <r>
      <t>GHG emissions intensity by ore milled (kg CO</t>
    </r>
    <r>
      <rPr>
        <b/>
        <vertAlign val="subscript"/>
        <sz val="11"/>
        <color rgb="FF78A842"/>
        <rFont val="Arial"/>
        <family val="2"/>
      </rPr>
      <t>2</t>
    </r>
    <r>
      <rPr>
        <b/>
        <sz val="11"/>
        <color rgb="FF78A842"/>
        <rFont val="Arial"/>
        <family val="2"/>
      </rPr>
      <t xml:space="preserve">-e/t) FY23 </t>
    </r>
    <r>
      <rPr>
        <b/>
        <vertAlign val="superscript"/>
        <sz val="11"/>
        <color rgb="FF78A842"/>
        <rFont val="Arial"/>
        <family val="2"/>
      </rPr>
      <t>(1)</t>
    </r>
  </si>
  <si>
    <r>
      <t>GHG emissions intensity by gold produced (kg CO</t>
    </r>
    <r>
      <rPr>
        <b/>
        <vertAlign val="subscript"/>
        <sz val="11"/>
        <color rgb="FF78A842"/>
        <rFont val="Arial"/>
        <family val="2"/>
      </rPr>
      <t>2</t>
    </r>
    <r>
      <rPr>
        <b/>
        <sz val="11"/>
        <color rgb="FF78A842"/>
        <rFont val="Arial"/>
        <family val="2"/>
      </rPr>
      <t>-e/troy oz) FY23</t>
    </r>
  </si>
  <si>
    <t>Wafi-Golpu</t>
  </si>
  <si>
    <t>Corporate Offices</t>
  </si>
  <si>
    <r>
      <t>Scope 1 + 2 (tCO</t>
    </r>
    <r>
      <rPr>
        <vertAlign val="subscript"/>
        <sz val="11"/>
        <color rgb="FF000000"/>
        <rFont val="Arial"/>
        <family val="2"/>
      </rPr>
      <t>2</t>
    </r>
    <r>
      <rPr>
        <sz val="11"/>
        <color rgb="FF000000"/>
        <rFont val="Arial"/>
        <family val="2"/>
      </rPr>
      <t>-e)</t>
    </r>
  </si>
  <si>
    <r>
      <t xml:space="preserve">Ore milled (t) </t>
    </r>
    <r>
      <rPr>
        <vertAlign val="superscript"/>
        <sz val="11"/>
        <color rgb="FF000000"/>
        <rFont val="Arial"/>
        <family val="2"/>
      </rPr>
      <t>(4)</t>
    </r>
  </si>
  <si>
    <r>
      <t>Intensity by ore milled (kg CO</t>
    </r>
    <r>
      <rPr>
        <vertAlign val="subscript"/>
        <sz val="11"/>
        <color rgb="FF000000"/>
        <rFont val="Arial"/>
        <family val="2"/>
      </rPr>
      <t>2</t>
    </r>
    <r>
      <rPr>
        <sz val="11"/>
        <color rgb="FF000000"/>
        <rFont val="Arial"/>
        <family val="2"/>
      </rPr>
      <t>-e/t)</t>
    </r>
  </si>
  <si>
    <r>
      <t>Intensity by gold produced (kg CO</t>
    </r>
    <r>
      <rPr>
        <vertAlign val="subscript"/>
        <sz val="11"/>
        <color rgb="FF000000"/>
        <rFont val="Arial"/>
        <family val="2"/>
      </rPr>
      <t>2</t>
    </r>
    <r>
      <rPr>
        <sz val="11"/>
        <color rgb="FF000000"/>
        <rFont val="Arial"/>
        <family val="2"/>
      </rPr>
      <t>-e/troy oz)</t>
    </r>
  </si>
  <si>
    <t>(1) The following GHGs were included in the emissions calculations: CO2, CH4 and N2O. We used emissions factors from Schedule 1 Part 3 of National Greenhouse and Energy Reporting (NGER) (Measurement) Determination 2008 (kg CO2-e/GJ) and the Global Warming Potential rates from NGER Regulations 2.02 (tonne CO2-e/tonne). Newcrest aligns our calculation and reporting of emissions with recognised standards including NGER, GRI and the GHG Protocol. 
(2) Red Chris is operated by Newcrest (70% owned). For the purpose of calculating emissions intensity, Newcrest reports 100% of emissions and gold produced equivalent from sites which we operate.
(3) Telfer includes operations at Port Hedland.
(4) The tonnes of ore milled refers to the material which has been processed through the mill; it excludes the dump leach tonnes processed at Telfer.
(5) Production of silver accounts for less than 1% of total production and is not included in the calculations for total gold equivalent.
(6) Cadia, Red Chris and Telfer are reported as gold plus gold equivalent ounces based on a gold price of US$1,300/oz and a copper price of US$3/lb.</t>
  </si>
  <si>
    <t>GRI 305-7  Nitrogen oxides (NOX), sulphur oxides (SOX), and other significant air emissions (kg) FY23</t>
  </si>
  <si>
    <r>
      <t xml:space="preserve">Lihir </t>
    </r>
    <r>
      <rPr>
        <b/>
        <vertAlign val="superscript"/>
        <sz val="11"/>
        <color theme="1"/>
        <rFont val="Arial"/>
        <family val="2"/>
      </rPr>
      <t>(1)</t>
    </r>
  </si>
  <si>
    <t xml:space="preserve">Red Chris </t>
  </si>
  <si>
    <t>CO</t>
  </si>
  <si>
    <t>PM &lt;10 µm (combustion)</t>
  </si>
  <si>
    <r>
      <t xml:space="preserve">PM &lt;10 µm (dust) </t>
    </r>
    <r>
      <rPr>
        <vertAlign val="superscript"/>
        <sz val="11"/>
        <color rgb="FF000000"/>
        <rFont val="Arial"/>
        <family val="2"/>
      </rPr>
      <t>(4)</t>
    </r>
  </si>
  <si>
    <t>PM &lt;10 µm (combustion and dust)</t>
  </si>
  <si>
    <t>PM &lt;2.5 µm</t>
  </si>
  <si>
    <t>Total Volatile Organic Compounds (VOCs)</t>
  </si>
  <si>
    <r>
      <t>SO</t>
    </r>
    <r>
      <rPr>
        <vertAlign val="subscript"/>
        <sz val="11"/>
        <color rgb="FF000000"/>
        <rFont val="Arial"/>
        <family val="2"/>
      </rPr>
      <t>2</t>
    </r>
  </si>
  <si>
    <r>
      <t>NO</t>
    </r>
    <r>
      <rPr>
        <vertAlign val="subscript"/>
        <sz val="11"/>
        <color rgb="FF000000"/>
        <rFont val="Arial"/>
        <family val="2"/>
      </rPr>
      <t>X</t>
    </r>
  </si>
  <si>
    <t>MM1 Amount of land disturbed or rehabilitated (ha) FY23</t>
  </si>
  <si>
    <r>
      <t xml:space="preserve">Company </t>
    </r>
    <r>
      <rPr>
        <b/>
        <vertAlign val="superscript"/>
        <sz val="11"/>
        <color theme="1"/>
        <rFont val="Arial"/>
        <family val="2"/>
      </rPr>
      <t>(1)</t>
    </r>
  </si>
  <si>
    <r>
      <t xml:space="preserve">Cadia </t>
    </r>
    <r>
      <rPr>
        <b/>
        <vertAlign val="superscript"/>
        <sz val="11"/>
        <color theme="1"/>
        <rFont val="Arial"/>
        <family val="2"/>
      </rPr>
      <t>(2)</t>
    </r>
  </si>
  <si>
    <r>
      <t xml:space="preserve">Lihir </t>
    </r>
    <r>
      <rPr>
        <b/>
        <vertAlign val="superscript"/>
        <sz val="11"/>
        <color theme="1"/>
        <rFont val="Arial"/>
        <family val="2"/>
      </rPr>
      <t>(3)</t>
    </r>
  </si>
  <si>
    <r>
      <t xml:space="preserve">Exploration </t>
    </r>
    <r>
      <rPr>
        <b/>
        <vertAlign val="superscript"/>
        <sz val="11"/>
        <color theme="1"/>
        <rFont val="Arial"/>
        <family val="2"/>
      </rPr>
      <t>(4)</t>
    </r>
  </si>
  <si>
    <t>Land disturbed and not yet rehabilitated (opening balance for FY22)(5)</t>
  </si>
  <si>
    <t>Land newly disturbed within FY23</t>
  </si>
  <si>
    <t>Land newly rehabilitated within FY23 to the agreed end use</t>
  </si>
  <si>
    <t>Land disturbed and not yet rehabilitated (closing balance for FY23).</t>
  </si>
  <si>
    <t>Total land undisturbed at end of FY23</t>
  </si>
  <si>
    <t>Total land area rehabilitated at end of FY23</t>
  </si>
  <si>
    <t>Land area held for ancillary purposes</t>
  </si>
  <si>
    <t>Total land area</t>
  </si>
  <si>
    <t>MM3  Waste rock and tailings (kt) FY19-23</t>
  </si>
  <si>
    <t>FY19</t>
  </si>
  <si>
    <t>Gosowong</t>
  </si>
  <si>
    <r>
      <t xml:space="preserve">Waste rock - Non Acid Forming (NAF) </t>
    </r>
    <r>
      <rPr>
        <b/>
        <vertAlign val="superscript"/>
        <sz val="11"/>
        <color rgb="FF78A842"/>
        <rFont val="Arial"/>
        <family val="2"/>
      </rPr>
      <t>(1)</t>
    </r>
  </si>
  <si>
    <r>
      <t xml:space="preserve">Telfer </t>
    </r>
    <r>
      <rPr>
        <vertAlign val="superscript"/>
        <sz val="11"/>
        <color rgb="FF000000"/>
        <rFont val="Arial"/>
        <family val="2"/>
      </rPr>
      <t>(2)</t>
    </r>
  </si>
  <si>
    <t>Total Waste rock - NAF + PAF</t>
  </si>
  <si>
    <t>Tailings</t>
  </si>
  <si>
    <t xml:space="preserve">Lihir </t>
  </si>
  <si>
    <t>Total waste rock and tailings</t>
  </si>
  <si>
    <t>n/a</t>
  </si>
  <si>
    <t>GRI 2 series - General Disclosure</t>
  </si>
  <si>
    <t>Breakdown by employee category</t>
  </si>
  <si>
    <t>WGJV</t>
  </si>
  <si>
    <t>Corporate offices</t>
  </si>
  <si>
    <r>
      <t xml:space="preserve">Company </t>
    </r>
    <r>
      <rPr>
        <b/>
        <vertAlign val="superscript"/>
        <sz val="11"/>
        <color theme="1"/>
        <rFont val="Arial"/>
        <family val="2"/>
      </rPr>
      <t>(4)</t>
    </r>
  </si>
  <si>
    <t>Female employees - permanent</t>
  </si>
  <si>
    <t>Male employees - permanent</t>
  </si>
  <si>
    <t>Non-binary - permanent</t>
  </si>
  <si>
    <t>Female employees - fixed term or temporary</t>
  </si>
  <si>
    <t>Male employees - fixed term or temporary</t>
  </si>
  <si>
    <t>Non-binary - fixed term or temporary</t>
  </si>
  <si>
    <t>Female employees - casual hours</t>
  </si>
  <si>
    <t>Male employees - casual hours</t>
  </si>
  <si>
    <t>Non-binary - casual hours</t>
  </si>
  <si>
    <t>Employment type</t>
  </si>
  <si>
    <t>Female employees - full time</t>
  </si>
  <si>
    <t>Male employees - full time</t>
  </si>
  <si>
    <t>Non-binary - full time</t>
  </si>
  <si>
    <t>Female employees - part time</t>
  </si>
  <si>
    <t>Male employees - part time</t>
  </si>
  <si>
    <t>Non-binary - part time</t>
  </si>
  <si>
    <t xml:space="preserve">(1) At 30 June 2023, employees are directly employed by Newcrest (head count).
(2) There are currently some limitations in our data capture systems to fully capture all genders across the company. Newcrest will look to refine reporting processes to ensure employee preferences are captured. 
(3) Newcrest has seen a small phase of growth in the projects space (Havieron, Cadia Tailings, Red Chris) as well as an expansion of the graduate program in Canada
(4)Wafi-Golpu data is presented however not included in Company totals as it is not under Newcrest’s operational control. </t>
  </si>
  <si>
    <r>
      <t xml:space="preserve">GRI 2-7 Employees (#) </t>
    </r>
    <r>
      <rPr>
        <b/>
        <vertAlign val="superscript"/>
        <sz val="14"/>
        <color theme="2"/>
        <rFont val="Arial"/>
        <family val="2"/>
      </rPr>
      <t>(1)(2)(3)</t>
    </r>
  </si>
  <si>
    <r>
      <t xml:space="preserve">GRI 2-8 Workers who are not employees (contractors) </t>
    </r>
    <r>
      <rPr>
        <b/>
        <vertAlign val="superscript"/>
        <sz val="14"/>
        <color theme="2"/>
        <rFont val="Arial"/>
        <family val="2"/>
      </rPr>
      <t>(1)(2)(3)(4)</t>
    </r>
  </si>
  <si>
    <t>Contractors (Workers who are not employees)</t>
  </si>
  <si>
    <r>
      <t xml:space="preserve">Company </t>
    </r>
    <r>
      <rPr>
        <b/>
        <vertAlign val="superscript"/>
        <sz val="11"/>
        <color theme="1"/>
        <rFont val="Arial"/>
        <family val="2"/>
      </rPr>
      <t>(5)</t>
    </r>
  </si>
  <si>
    <r>
      <t xml:space="preserve">Exploration </t>
    </r>
    <r>
      <rPr>
        <b/>
        <vertAlign val="superscript"/>
        <sz val="11"/>
        <color theme="1"/>
        <rFont val="Arial"/>
        <family val="2"/>
      </rPr>
      <t>(6)</t>
    </r>
  </si>
  <si>
    <t>Female contractors/supervised workers</t>
  </si>
  <si>
    <t>Male contractors/supervised workers</t>
  </si>
  <si>
    <t xml:space="preserve">(1) At 30 June 2023, Contractor FTEs include labour hire and project contractors, replacement labour and other contractors. 
(2) Contractor numbers can fluctuate during the year, and year to year depending on operational needs, for example annual shutdowns, seasonal projects and large capital projects.
(3) The type of work typically performed by these contractors is skilled and semi-skilled work in our remote locations.
(4) The most common type of contractual relationship is via an organisation where Newcrest has engaged a package or scope of work. They are employees of the contractor providing this work.
(5) Wafi-Golpu data is presented however not included in Company totals as it is not under Newcrest’s operational control. 
(6) Does not include Exploration contractors at Red Chris or Brucejack as these are included in the operating site.
Note: There are currently some limitations in our data capture systems to fully capture all genders across the company. Newcrest will look to refine reporting processes to ensure employee preferences are captured. </t>
  </si>
  <si>
    <t>Provide any contextual information necessary to understand how the data has been compiled, such as any standards, methodologies, and assumptions used.</t>
  </si>
  <si>
    <t>FY23- 12:1 (FY22- 57:1)</t>
  </si>
  <si>
    <t>State the ratio of the annual total compensation for the organization’s highest-paid individual to the median annual total compensation for all employees (excluding the highest-paid individual).</t>
  </si>
  <si>
    <t>Due to the total compensation of the highest paid individual decreasing by 75% from FY22 to FY23, the ratio cannot be meaningfully calculated.</t>
  </si>
  <si>
    <t>State the ratio of the percentage increase in annual total compensation for the organization’s highest-paid individual to the median percentage increase in annual total compensation for all employees (excluding the highest-paid individual).</t>
  </si>
  <si>
    <r>
      <t xml:space="preserve">GRI 2-27 Compliance with laws and regulations FY23 </t>
    </r>
    <r>
      <rPr>
        <b/>
        <vertAlign val="superscript"/>
        <sz val="14"/>
        <color theme="2"/>
        <rFont val="Arial"/>
        <family val="2"/>
      </rPr>
      <t>(1)</t>
    </r>
  </si>
  <si>
    <t>Significant instances of non-compliance with laws and regulations during the reporting period and monetary value of fines for instances of noncompliance
with laws and regulations that were paid during the reporting period.</t>
  </si>
  <si>
    <t>1 x fine of A$15,000 (Failure to comply with Condition U1.1 of Cadia’s Environment Protection Licence by failing to maintain the dust suppression cover of the entire Tailings Storage Facility.)
1 x non-monetary sanction (The NSW Environment Protection Authority (EPA) issued a Prevention Notice in terms of Section 96 of the Protection of the Environment Operations Act 1997 (NSW) directing  Cadia to undertake certain preventative actions because the EPA reasonably suspects that an activity has been or is being carried on at Cadia in an environmentally unsatisfactory manner relating to the air emissions being discharged from Ventilation Rise 8  in exceedance of the prescribed standard of concentrations for the emission of solid particles from an activity or plant set out in the Protection of the Environment Operations (Clean Air) Regulations 2021.)</t>
  </si>
  <si>
    <t>(1) Newcrest has determined instances of significant instances of non-compliance as fines of over $AUD15,000</t>
  </si>
  <si>
    <t>GRI 2-30 Collective bargaining agreements (%) FY23</t>
  </si>
  <si>
    <t>Employees covered</t>
  </si>
  <si>
    <t>GRI 201-1 Direct economic value generated and distributed ($USDm) FY23</t>
  </si>
  <si>
    <t>Segment</t>
  </si>
  <si>
    <t>Economic value retained</t>
  </si>
  <si>
    <r>
      <t xml:space="preserve">Revenue </t>
    </r>
    <r>
      <rPr>
        <b/>
        <vertAlign val="superscript"/>
        <sz val="11"/>
        <color theme="1"/>
        <rFont val="Arial"/>
        <family val="2"/>
      </rPr>
      <t>(1)</t>
    </r>
  </si>
  <si>
    <r>
      <t xml:space="preserve">Operating Costs </t>
    </r>
    <r>
      <rPr>
        <b/>
        <vertAlign val="superscript"/>
        <sz val="11"/>
        <color theme="1"/>
        <rFont val="Arial"/>
        <family val="2"/>
      </rPr>
      <t>(2)(3)</t>
    </r>
  </si>
  <si>
    <r>
      <t xml:space="preserve">Community expenditure </t>
    </r>
    <r>
      <rPr>
        <b/>
        <vertAlign val="superscript"/>
        <sz val="11"/>
        <color theme="1"/>
        <rFont val="Arial"/>
        <family val="2"/>
      </rPr>
      <t>(2)(4)</t>
    </r>
  </si>
  <si>
    <r>
      <t xml:space="preserve">Employee benefits expense </t>
    </r>
    <r>
      <rPr>
        <b/>
        <vertAlign val="superscript"/>
        <sz val="11"/>
        <color theme="1"/>
        <rFont val="Arial"/>
        <family val="2"/>
      </rPr>
      <t>(2)</t>
    </r>
  </si>
  <si>
    <r>
      <t xml:space="preserve">Payments to government </t>
    </r>
    <r>
      <rPr>
        <b/>
        <vertAlign val="superscript"/>
        <sz val="11"/>
        <color theme="1"/>
        <rFont val="Arial"/>
        <family val="2"/>
      </rPr>
      <t>(5)</t>
    </r>
  </si>
  <si>
    <t>Economic value generated</t>
  </si>
  <si>
    <t>Economic value distributed</t>
  </si>
  <si>
    <r>
      <t xml:space="preserve">Red Chris </t>
    </r>
    <r>
      <rPr>
        <vertAlign val="superscript"/>
        <sz val="11"/>
        <color rgb="FF000000"/>
        <rFont val="Arial"/>
        <family val="2"/>
      </rPr>
      <t>(6)</t>
    </r>
  </si>
  <si>
    <r>
      <t xml:space="preserve">Exploration and Projects </t>
    </r>
    <r>
      <rPr>
        <vertAlign val="superscript"/>
        <sz val="11"/>
        <color rgb="FF000000"/>
        <rFont val="Arial"/>
        <family val="2"/>
      </rPr>
      <t>(7)</t>
    </r>
  </si>
  <si>
    <r>
      <t xml:space="preserve">Payments to providers of capital </t>
    </r>
    <r>
      <rPr>
        <b/>
        <vertAlign val="superscript"/>
        <sz val="11"/>
        <color theme="3"/>
        <rFont val="Arial"/>
        <family val="2"/>
      </rPr>
      <t>(9)</t>
    </r>
  </si>
  <si>
    <t>Dividends paid</t>
  </si>
  <si>
    <t>Interest paid</t>
  </si>
  <si>
    <t>Total payments to providers of capital</t>
  </si>
  <si>
    <r>
      <t xml:space="preserve">Economic Value Retained FY23 </t>
    </r>
    <r>
      <rPr>
        <b/>
        <vertAlign val="superscript"/>
        <sz val="11"/>
        <color rgb="FF000000"/>
        <rFont val="Arial"/>
        <family val="2"/>
      </rPr>
      <t>(10)</t>
    </r>
  </si>
  <si>
    <r>
      <t xml:space="preserve">GRI 204-1  Proportion of spending on local suppliers (%) FY23 </t>
    </r>
    <r>
      <rPr>
        <b/>
        <vertAlign val="superscript"/>
        <sz val="14"/>
        <color theme="3"/>
        <rFont val="Arial"/>
        <family val="2"/>
      </rPr>
      <t>(1)(2)</t>
    </r>
  </si>
  <si>
    <t xml:space="preserve">Goods and supplies purchased locally </t>
  </si>
  <si>
    <t xml:space="preserve">Services purchased locally </t>
  </si>
  <si>
    <t>Total in country of operations  = total of level 1, 2 and 3</t>
  </si>
  <si>
    <t>Goods and supplies purchased locally (level 1 – near mine/local government area)</t>
  </si>
  <si>
    <t>Goods and supplies purchased locally (level 2 - in state/province)</t>
  </si>
  <si>
    <t>Goods and supplies purchased locally (level 3 - In Country)</t>
  </si>
  <si>
    <t>Goods and supplies purchased  (Out of country)</t>
  </si>
  <si>
    <t>Services purchased locally (level 1 – near mine/local government area)</t>
  </si>
  <si>
    <t>Services purchased locally (level 2 - in state/province)</t>
  </si>
  <si>
    <t>Services purchased locally (level 3 - In Country)</t>
  </si>
  <si>
    <t>Services purchased  (Out of country)</t>
  </si>
  <si>
    <r>
      <t xml:space="preserve">(1) As per GRI requirements, data is reported for 'Significant operations' which includes operating mines and our Australian head office in Melbourne.  Spend for  Exploration is included under Corporate Offices.
(2) Definition of ‘local suppliers’: </t>
    </r>
    <r>
      <rPr>
        <b/>
        <sz val="11"/>
        <rFont val="Arial"/>
        <family val="2"/>
      </rPr>
      <t>Level 1 – includes goods and supplies or services purchased from a company with a registered office near mine or in the Local Government Area</t>
    </r>
    <r>
      <rPr>
        <sz val="11"/>
        <rFont val="Arial"/>
        <family val="2"/>
      </rPr>
      <t xml:space="preserve"> for Corporate (Melbourne) this includes suppliers in: metropolitan Melbourne as defined by the Victorian Government. For Cadia this includes: Orange City Council, Bathurst Regional Council and Blayney Shire Council. For Telfer this includes: Shire of East Pilbara &amp; Town of Port Hedland; for Lihir: this includes Lihir Island; for Red Chris: this includes Regional District of Kitimat-Stikine and Regional District of Bulkley-Nechako; for Brucejack: this includes North West BC. </t>
    </r>
    <r>
      <rPr>
        <b/>
        <sz val="11"/>
        <rFont val="Arial"/>
        <family val="2"/>
      </rPr>
      <t>Level 2 includes goods and supplies or services purchased from a company with a registered office in the state/Province</t>
    </r>
    <r>
      <rPr>
        <sz val="11"/>
        <rFont val="Arial"/>
        <family val="2"/>
      </rPr>
      <t xml:space="preserve">  for Corporate (Melbourne): rest of Victoria; for Cadia: rest of New South Wales; for Telfer: rest of Western Australia; for Lihir: rest of New Ireland Province; for Red Chris &amp; Brucejack: rest of British Columbia. </t>
    </r>
    <r>
      <rPr>
        <b/>
        <sz val="11"/>
        <rFont val="Arial"/>
        <family val="2"/>
      </rPr>
      <t>Level 3 includes goods and supplies or services purchased from a company with a registered office in the country of the operations</t>
    </r>
    <r>
      <rPr>
        <sz val="11"/>
        <rFont val="Arial"/>
        <family val="2"/>
      </rPr>
      <t>.</t>
    </r>
  </si>
  <si>
    <r>
      <t>GRI 305-1 Direct (Scope 1) GHG emissions by source (tCO</t>
    </r>
    <r>
      <rPr>
        <b/>
        <vertAlign val="subscript"/>
        <sz val="14"/>
        <color rgb="FF78A842"/>
        <rFont val="Arial"/>
        <family val="2"/>
      </rPr>
      <t>2</t>
    </r>
    <r>
      <rPr>
        <b/>
        <sz val="14"/>
        <color rgb="FF78A842"/>
        <rFont val="Arial"/>
        <family val="2"/>
      </rPr>
      <t xml:space="preserve">-e) FY23 </t>
    </r>
    <r>
      <rPr>
        <b/>
        <vertAlign val="superscript"/>
        <sz val="14"/>
        <color rgb="FF78A842"/>
        <rFont val="Arial"/>
        <family val="2"/>
      </rPr>
      <t>(1)</t>
    </r>
  </si>
  <si>
    <r>
      <t xml:space="preserve">GRI 305-2  Indirect (Scope 2) GHG emissions (tCO2-e) FY23 </t>
    </r>
    <r>
      <rPr>
        <b/>
        <vertAlign val="superscript"/>
        <sz val="14"/>
        <color rgb="FF78A842"/>
        <rFont val="Arial"/>
        <family val="2"/>
      </rPr>
      <t>(1)</t>
    </r>
  </si>
  <si>
    <r>
      <t>GRI 305-3  Scope 3 GHG emissions by source (kt CO</t>
    </r>
    <r>
      <rPr>
        <b/>
        <vertAlign val="subscript"/>
        <sz val="14"/>
        <color rgb="FF78A842"/>
        <rFont val="Arial"/>
        <family val="2"/>
      </rPr>
      <t>2</t>
    </r>
    <r>
      <rPr>
        <b/>
        <sz val="14"/>
        <color rgb="FF78A842"/>
        <rFont val="Arial"/>
        <family val="2"/>
      </rPr>
      <t xml:space="preserve">-e) FY20-23 </t>
    </r>
    <r>
      <rPr>
        <b/>
        <vertAlign val="superscript"/>
        <sz val="14"/>
        <color rgb="FF78A842"/>
        <rFont val="Arial"/>
        <family val="2"/>
      </rPr>
      <t>(1)</t>
    </r>
  </si>
  <si>
    <t>GRI 305-4  GHG emissions intensity</t>
  </si>
  <si>
    <t>Number of employees and contractors identified as 
being in high-risk roles</t>
  </si>
  <si>
    <t>Chief Executive Officer (Level 6)</t>
  </si>
  <si>
    <t>Contractors</t>
  </si>
  <si>
    <t>General Manager (Level 4)</t>
  </si>
  <si>
    <t>Manager (level 3)</t>
  </si>
  <si>
    <t>Operator, technical advisor &amp; other (level 1)</t>
  </si>
  <si>
    <t>Supervisor, superintendent, coordinator &amp; senior technical specialist 
(Level 2)</t>
  </si>
  <si>
    <t>Employees</t>
  </si>
  <si>
    <t>FY18</t>
  </si>
  <si>
    <t>FY17</t>
  </si>
  <si>
    <t>(1) In line with ICMM guidelines, the calculation of Company-wide TRIFR and LTIFR only includes operational sites and joint ventures in which Newcrest has a controlling interest; therefore, Wafi-Golpu is excluded. 
(2) Prior to FY22,  injuries and hours recorded from Project delivery activities were included in the Company-wide TRIFR and LTIFR.
(3) The number of injuries and hours used to calculate TRIFR and LTIFR is not reported.
(4) TRIFR, LTIFR and high consequence metrics do not currently capture any potential or actual illnesses or injuries arising from psychological hazards (as defined within GRI 403: Occupational Health and Safety 2018). 
(5) The main types of injuries for employees and contractors were lacerations, sprains/strains, crushing/contusion and fractures. 
(6) Injury rates are not reported by gender or types of work-related injury.
(7) During FY22, a review on the calculations for all exposure hours across Newcrest was conducted. There were no material discrepancies however, the findings led to a higher level of reporting accuracy. 
(8) A company total is presented both including and excluding Red Chris due to the acquisition during FY20. Date of acquisition (16 August 2019).
(9) A company total is presented both including and excluding Brucejack due to the acquisition during FY22. Date of acquisition (25 February 2022).</t>
  </si>
  <si>
    <t>Project Delivery</t>
  </si>
  <si>
    <t>Executive (Level 5)</t>
  </si>
  <si>
    <t>Manager (Level 3)</t>
  </si>
  <si>
    <t>Supervisor, Superintendent, Coordinator (Level 2)</t>
  </si>
  <si>
    <t>Operator, Technical Advisor (Level 1)</t>
  </si>
  <si>
    <t>Total employees (#)</t>
  </si>
  <si>
    <t>Male (%)</t>
  </si>
  <si>
    <t>Female (%)</t>
  </si>
  <si>
    <t>&lt;30 years of age (%)</t>
  </si>
  <si>
    <t>30-50 years of age (%)</t>
  </si>
  <si>
    <t>50+ years of age (%)</t>
  </si>
  <si>
    <t xml:space="preserve">Total employees (#) </t>
  </si>
  <si>
    <t>Governance Committees - Diversity of employees by level, gender and age group (as at June 30 2023)</t>
  </si>
  <si>
    <t>Board of Directors</t>
  </si>
  <si>
    <t>Audit &amp; Risk Committee</t>
  </si>
  <si>
    <t>Human Resources &amp; Renumeration Committee</t>
  </si>
  <si>
    <t>Safety &amp; Sustainability Committee</t>
  </si>
  <si>
    <t>Nominations Committee</t>
  </si>
  <si>
    <r>
      <t>GRI 405-2  Ratio of basic salary and remuneration of women to men (%) FY23</t>
    </r>
    <r>
      <rPr>
        <b/>
        <vertAlign val="superscript"/>
        <sz val="14"/>
        <color theme="9"/>
        <rFont val="Arial"/>
        <family val="2"/>
      </rPr>
      <t xml:space="preserve"> (1)(2)</t>
    </r>
  </si>
  <si>
    <t>Basic salary of women to basic salary of men (Board)</t>
  </si>
  <si>
    <t>Basic salary of women to basic salary of men (Executive – Level 5)</t>
  </si>
  <si>
    <t>Basic salary of women to basic salary of men (General Manager) - Level 4)</t>
  </si>
  <si>
    <t>Basic salary of women to basic salary of men (Manager - Level 3)</t>
  </si>
  <si>
    <t>Basic salary of women to basic salary of men (Supervisor, superintendent, coordinator - Level 2)</t>
  </si>
  <si>
    <t>Basic salary of women to basic salary of men (Operator, technical advisor - Level 1)</t>
  </si>
  <si>
    <t>MM6 MM7  Significant events relating to land use, customary rights of local communities and Indigenous Peoples FY23</t>
  </si>
  <si>
    <t>Newcrest’s Community Concerns, Complaints and Grievances Guideline classifies grievances according to a risk and severity classification level of between 1 and 3. Level 3 grievances are 'Significant' and are reported in the table below for GRI disclosure but did not meet internal thresholds for reporting to the market.</t>
  </si>
  <si>
    <t>Status of the significant dispute</t>
  </si>
  <si>
    <t>Description of any actions taken including the use and outcome of any grievance procedures.</t>
  </si>
  <si>
    <t>Resolved</t>
  </si>
  <si>
    <t>Ongoing</t>
  </si>
  <si>
    <t>Total number of significant disputes related to land use or the customary rights of local communities associated with current, planned or proposed operations</t>
  </si>
  <si>
    <t>The extent to which grievance mechanisms were used to resolve disputes relating to land use, customary rights of local communities and Indigenous Peoples, and the outcomes</t>
  </si>
  <si>
    <t>International Council on Mining &amp; Metals | Performance Expectations</t>
  </si>
  <si>
    <r>
      <rPr>
        <b/>
        <sz val="11"/>
        <color theme="1"/>
        <rFont val="Arial"/>
        <family val="2"/>
      </rPr>
      <t xml:space="preserve">Legend: </t>
    </r>
    <r>
      <rPr>
        <sz val="11"/>
        <color theme="1"/>
        <rFont val="Arial"/>
        <family val="2"/>
      </rPr>
      <t xml:space="preserve">  ✓ Meets    / Partially meets    ✗ Does not meet</t>
    </r>
  </si>
  <si>
    <r>
      <t xml:space="preserve">Brucejack </t>
    </r>
    <r>
      <rPr>
        <b/>
        <vertAlign val="superscript"/>
        <sz val="11"/>
        <color theme="1"/>
        <rFont val="Arial"/>
        <family val="2"/>
      </rPr>
      <t>(1)</t>
    </r>
  </si>
  <si>
    <t>Self-assessment</t>
  </si>
  <si>
    <t>Assurance process</t>
  </si>
  <si>
    <t>Principle 1 | Ethical Business</t>
  </si>
  <si>
    <t>✓</t>
  </si>
  <si>
    <t>Principle 2 | Decision-Making</t>
  </si>
  <si>
    <t>Principle 3 | Human Rights</t>
  </si>
  <si>
    <t>Principle 4 | Risk Management</t>
  </si>
  <si>
    <t>Principle 5 | Health &amp; Safety</t>
  </si>
  <si>
    <t>Principle 6 | Environmental Performance</t>
  </si>
  <si>
    <t>/</t>
  </si>
  <si>
    <t>Principle 7 | Conservation of Biodiversity</t>
  </si>
  <si>
    <t>Principle 8 | Responsible Production</t>
  </si>
  <si>
    <t>Principle 9 | Social Performance</t>
  </si>
  <si>
    <t>Principle 10 | Stakeholder Engagement</t>
  </si>
  <si>
    <t>(1) Brucejack is not applicable based on date of acquisition. FY23 is 'year one' for the Brucjack cycle</t>
  </si>
  <si>
    <t>(1) Brucejack is not applicable based on date of acquisition. FY23 is 'year one' for the Brucjack cycle
(2) ICMM guidance: sites cannot be considered conformant with PE 6.3 until fully conformant with the Global Industry Standard on Tailings Management. Self-assessments completed in FY21 were completed prior to this direction from ICMM.</t>
  </si>
  <si>
    <t>World Gold Council | Responsible Gold Mining Principles</t>
  </si>
  <si>
    <t>Principle 1 | Ethical Conduct</t>
  </si>
  <si>
    <t>Principle 2 | Understanding Our Impacts</t>
  </si>
  <si>
    <t>Principle 3 | Supply Chain</t>
  </si>
  <si>
    <t>Principle 4 | Safety &amp; Health</t>
  </si>
  <si>
    <t>Principle 5 | Human Rights &amp; Conflict</t>
  </si>
  <si>
    <t>Principle 6 | Labour Rights</t>
  </si>
  <si>
    <t>Principle 7 | Working With Communities</t>
  </si>
  <si>
    <t>Principle 8 | Environmental Stewardship</t>
  </si>
  <si>
    <t>Principle 9 | Biodiversity, Land Use &amp; Mine Closure</t>
  </si>
  <si>
    <t>Principle 10 | Water, Energy &amp; Climate Change</t>
  </si>
  <si>
    <t>2023 Sustainability Report</t>
  </si>
  <si>
    <t>FY23 Sustainability Report - GRI Content Index and supplementary data</t>
  </si>
  <si>
    <t>The objective of this FY23 online data file is to provide stakeholders with the GRI Content Index and our reporting data. 
The data sheets in this file include additional data under GRI indicators which are not included in the main report document.</t>
  </si>
  <si>
    <t>The data provided in this file should be read in conjunction with Newcrest's FY23 Sustainability Report.</t>
  </si>
  <si>
    <t xml:space="preserve">The reporting boundary of Newcrest’s sustainability performance includes all operations controlled for the period 1 July 2022 to 30 June 2023 (FY23). This excludes exploration sites, projects, and corporate offices unless stated otherwise. The location of our operations is shown on our map on page 6 of the 2023 Sustainability Report (report).
Data relating to Joint Ventures (JVs) and subsidiaries is included only when explicitly stated. </t>
  </si>
  <si>
    <t xml:space="preserve">Year-on-year data may not be directly comparable as a result of acquisition or divestment activity. Brucejack data is presented in company totals for the first time in FY23. </t>
  </si>
  <si>
    <t>Our independent limited assurance statement is available on pages 58-59 of the Report.</t>
  </si>
  <si>
    <t>References to ‘Newcrest’, ‘the Company’, ‘we’ and ‘our’ are to Newcrest Mining Limited. All financial data is presented in USD unless stated otherwise. Ongoing improvements to data collection, systems, and methodologies can result in restatements of previously reported data. We welcome your feedback at sustainabilityfeedback@newcrest.com.au.</t>
  </si>
  <si>
    <r>
      <rPr>
        <b/>
        <sz val="11"/>
        <color theme="1"/>
        <rFont val="Arial"/>
        <family val="2"/>
      </rPr>
      <t>Statement of use</t>
    </r>
    <r>
      <rPr>
        <sz val="11"/>
        <color theme="1"/>
        <rFont val="Arial"/>
        <family val="2"/>
      </rPr>
      <t xml:space="preserve">
Newcrest Mining Ltd has reported in accordance with the GRI Standards for the period 
1 July 2022 to 30 June 2023 (FY23).
</t>
    </r>
    <r>
      <rPr>
        <b/>
        <sz val="11"/>
        <color theme="1"/>
        <rFont val="Arial"/>
        <family val="2"/>
      </rPr>
      <t xml:space="preserve">GRI used </t>
    </r>
    <r>
      <rPr>
        <sz val="11"/>
        <color theme="1"/>
        <rFont val="Arial"/>
        <family val="2"/>
      </rPr>
      <t xml:space="preserve">
GRI 1: Foundation 2021	</t>
    </r>
  </si>
  <si>
    <t>Newcrest Mining Limited
About Newcrest p.2
Newcrest Operations p. 6
2023 Annual Report</t>
  </si>
  <si>
    <t>About Newcrest  p. 2
Reporting Boundary  p. 9
Newcrest Operations p. 6
2023 Annual Report</t>
  </si>
  <si>
    <t>Reporting Boundary  p. 9
Our performance data tables reflect current operations and interests.</t>
  </si>
  <si>
    <t>Assurance statement pp. 57-58</t>
  </si>
  <si>
    <t>About Newcrest p. 2
Newcrest Value Chain p. 8
Newcrest Operations p. 6
Community Partnerships pp. 16-20
Human rights  p. 21
Newcrest Value Chain GHG emissions p. 32
Transparent and ethical business pp. 35-37
Performance data p. 38
2023 Annual Report</t>
  </si>
  <si>
    <t>Our People p. 12-13
Performance data p. 39
GRI 200 Economic tab.</t>
  </si>
  <si>
    <t>Our People p 12-13
Performance data p. 40
GRI 200 Economic tab.</t>
  </si>
  <si>
    <t>Governance and Risk Management p. 8
Climate change - Governance - p. 28
2023 Corporate Governance Statement
2023 Annual Report</t>
  </si>
  <si>
    <t>2023 Corporate Governance Statement
Governance and Risk Management p. 8</t>
  </si>
  <si>
    <t>Governance and Risk Management p. 8
Materiality Assessment p.9
Climate change - Governance - p. 28
Board Charter
2023 Corporate Governance Statement</t>
  </si>
  <si>
    <t>Governance and Risk Management p. 8
2023 Corporate Governance Statement</t>
  </si>
  <si>
    <t>Governance and Risk Management p. 8
Materiality Assessment p. 9</t>
  </si>
  <si>
    <t>Human Rights p. 21
Transparent and Ethical Business pp. 35-37
2023 Corporate Governance Statement
2023 Annual Report
2023 Modern Slavery Statement</t>
  </si>
  <si>
    <t>2023 Annual Report - Remuneration Report
The annual total compensation is disclosed in the Remuneration Report, from page 82 Newcrest's 2023 Annual Report. 
GRI 200 - Economic tab.</t>
  </si>
  <si>
    <t>Leaders' Message p. 5</t>
  </si>
  <si>
    <t xml:space="preserve">About Newcrest p. 2 
Leaders' Message p. 5 
Sustainability at Newcrest p. 7
Governance and Risk Management p. 8
Materiality Assessment p. 9
Human Rights p. 21
Cultural Heritage p. 22
Climate Change pp. 28-32
Transparent and ethical business pp. 35-37 </t>
  </si>
  <si>
    <t xml:space="preserve">About Newcrest p. 2
Sustainability at Newcrest p. 7
Governance and Risk Management p. 8
Materiality Assessment p. 9
Human Rights p. 21 
Cultural Heritage p. 22
Climate Change pp. 28-32
Transparent and ethical business pp. 35-37 </t>
  </si>
  <si>
    <t>Community Partnerships pp. 16-20
Human Rights p. 21
Environment pp. 23-27 
Transparent and ethical business pp. 35-37
Performance Data p. 56 
2023 Modern Slavery Statement</t>
  </si>
  <si>
    <t>Governance and Risk Management p. 8
Human Rights p. 21
Transparent and Ethical Business pp. 35-37
2023 Modern Slavery Statement</t>
  </si>
  <si>
    <t>Environment pp. 23-27
GRI 400 Social tab</t>
  </si>
  <si>
    <t>Materiality Assessment p. 9</t>
  </si>
  <si>
    <r>
      <t xml:space="preserve">Materiality Assessment - Material Topics p. 9 
</t>
    </r>
    <r>
      <rPr>
        <b/>
        <sz val="11"/>
        <color theme="1"/>
        <rFont val="Arial"/>
        <family val="2"/>
      </rPr>
      <t xml:space="preserve">
Defining Materiality</t>
    </r>
    <r>
      <rPr>
        <sz val="11"/>
        <color theme="1"/>
        <rFont val="Arial"/>
        <family val="2"/>
      </rPr>
      <t xml:space="preserve">
The material sustainability topics most important to our stakeholders and our business are identified through the materiality determination process. In accordance with the GRI Standards and AccountAbility’s Five-Part Materiality Test, this involves an independent assessment of a range of directly relevant sources, including internal policy, risk and strategy documents, media, peer and industry publications, and benchmarking, as well as representative internal and external key stakeholder interviews. Newcrest manage the assessment process each year, and engage an independent external specialist to qualify the process every second year (completed in FY22).</t>
    </r>
  </si>
  <si>
    <t>Each material issue is explored in a separate section of the report:
Our People pp. 12-13
Health and Safety pp. 10-11
Respect at Work pp. 14-15
Community Partnerships pp. 16-20
Human Rights p. 21
Cultural Heritage p. 22
Environment pp. 23-27
Climate Change pp. 28-32
Innovation pp. 33-34
Transparent and Ethical Business pp. 35-37
Newcrest's Sustainability Data Centre is being developed across multiple phases. Phase 1 of the project focused on data extraction from existing Newcrest systems, and was delivered in FY22. Phase 2 of the project focussed on energy and emissions data and was completed in FY23.</t>
  </si>
  <si>
    <t>Materiality Assessment p. 9
Sustainability at Newcrest p. 7 
2023 Annual Report</t>
  </si>
  <si>
    <t>Community Partnerships pp. 16-20
Performance Data p. 41
GRI 200 - Economic tab.</t>
  </si>
  <si>
    <r>
      <rPr>
        <i/>
        <sz val="11"/>
        <color theme="1"/>
        <rFont val="Arial"/>
        <family val="2"/>
      </rPr>
      <t>Tax relief/tax credits</t>
    </r>
    <r>
      <rPr>
        <sz val="11"/>
        <color theme="1"/>
        <rFont val="Arial"/>
        <family val="2"/>
      </rPr>
      <t xml:space="preserve"> - R&amp;D claim in Australia (US$3.2m). 
</t>
    </r>
    <r>
      <rPr>
        <i/>
        <sz val="11"/>
        <color theme="1"/>
        <rFont val="Arial"/>
        <family val="2"/>
      </rPr>
      <t>Tax relief/tax credits</t>
    </r>
    <r>
      <rPr>
        <sz val="11"/>
        <color theme="1"/>
        <rFont val="Arial"/>
        <family val="2"/>
      </rPr>
      <t xml:space="preserve"> - British Columbia Mining Exploration Tax Credit for Brucejack in Canada (US1.3m). 
</t>
    </r>
    <r>
      <rPr>
        <i/>
        <sz val="11"/>
        <color theme="1"/>
        <rFont val="Arial"/>
        <family val="2"/>
      </rPr>
      <t>Financial incentives</t>
    </r>
    <r>
      <rPr>
        <sz val="11"/>
        <color theme="1"/>
        <rFont val="Arial"/>
        <family val="2"/>
      </rPr>
      <t xml:space="preserve"> - CleanBC Industrial Incentives for Brucejack in Canada (US2.8m). 
</t>
    </r>
    <r>
      <rPr>
        <i/>
        <sz val="11"/>
        <color theme="1"/>
        <rFont val="Arial"/>
        <family val="2"/>
      </rPr>
      <t>Investment grants, research and development grants, and other relevant types of grant</t>
    </r>
    <r>
      <rPr>
        <sz val="11"/>
        <color theme="1"/>
        <rFont val="Arial"/>
        <family val="2"/>
      </rPr>
      <t xml:space="preserve"> - Hydro Program Grants for Red Chris in Canada (US1.2m). 
No Financial Assistance received by Newcrest PNG entities</t>
    </r>
  </si>
  <si>
    <t>Newcrest value chain p. 8
Newcrest operations p. 6
Sustainability at Newcrest p. 7 
Community Partnerships pp. 16-20
Human rights p. 21 
Cultural Heritage p. 22</t>
  </si>
  <si>
    <t xml:space="preserve">Performance data p. 42
Ratios of standard entry level wage compared to local minimum wage are not captured by gender. Newcrest defines the entry level wages by job classification not by gender. Irrespective of the gender, the employee in a position is paid the same. </t>
  </si>
  <si>
    <t>GRI 200 - Economic tab</t>
  </si>
  <si>
    <t>Sustainability at Newcrest p. 7 
Community Partnerships p. 16-20
Human Rights p. 21
Cultural Heritage p. 22
Transparent and Ethical Business pp. 35-37</t>
  </si>
  <si>
    <t>Community Partnerships pp. 16-20
Human rights p. 20
Cultural Heritage p. 21</t>
  </si>
  <si>
    <t xml:space="preserve">Community Partnerships pp. 16-20
Human rights p. 20
Cultural Heritage p. 21
Transparent and Ethical Business - Revenue Transparency pp. 35-37 </t>
  </si>
  <si>
    <t>Community Partnerships pp. 16-20
Performance data p. 43
GRI 200 - Economic tab</t>
  </si>
  <si>
    <t>Transparent and ethical business pp.35-37</t>
  </si>
  <si>
    <t>Transparent and ethical business pp. 35-37
GRI 200 Economic tab.</t>
  </si>
  <si>
    <t>0 legal actions for anti-competitive behaviour, anti-trust and monopoly practices to report in FY23.</t>
  </si>
  <si>
    <t>Disclosure 207-1 Approach to tax
Disclosure 207-2 Tax governance, control, and risk management
Disclosure 207-3 Stakeholder engagement and management of concerns related to tax
Disclosure 207-4 Country-by-country reporting</t>
  </si>
  <si>
    <t>Sustainability at Newcrest p. 7
Climate change pp. 28-32
2023 Annual Report</t>
  </si>
  <si>
    <t>Climate change pp. 28-32
Performance data p. 44
GRI 300 - Environmental tab.</t>
  </si>
  <si>
    <t>Climate change pp. 28-32
GRI 300 - Environmental tab.</t>
  </si>
  <si>
    <t xml:space="preserve">Sustainability at Newcrest p. 7 
Environment pp. 23-27
Water management performance  p. 23 </t>
  </si>
  <si>
    <t>Environment pp. 23-27
Water management performance  p. 23</t>
  </si>
  <si>
    <t>Water management performance p. 23
performance data p. 45
GRI 300 - Environmental tab</t>
  </si>
  <si>
    <t xml:space="preserve">GRI 300 - Environmental tab.
Zero significant incidents of non-compliance with water discharge limits were reported for FY23. </t>
  </si>
  <si>
    <t>Sustainability at Newcrest p. 7
Environment pp. 23-27
Biodiversity p. 26
Performance data p. 46
GRI 300 - Environmental tab.</t>
  </si>
  <si>
    <t>Environment pp. 23-27
performance data p. 54
GRI 300 - Environmental tab.</t>
  </si>
  <si>
    <t>Cadia, Lihir, Red Chris and Telfer (4 out of 5 operational sites, 80%) had biodiversity management plans in place. As per their Environmental Impact Statement (EIS) and operating approvals, Brucejack has several biodiversity related management plans (e.g. Wildlife Management Plan, Invasive Plants Management Plan) which are being reviewed for equivalency to a BMP as part of the integration process.</t>
  </si>
  <si>
    <t>Climate change pp. 28-32
performance data p. 47
 GRI 300 - Environmental tab</t>
  </si>
  <si>
    <t>Climate change pp. 28-32
performance data p. 47
GRI 300 - Environmental tab</t>
  </si>
  <si>
    <t>Climate change pp. 28-32
performance data p. 48
GRI 300 - Environmental tab</t>
  </si>
  <si>
    <t>Climate change pp. 28-32
performance data p. 49
GRI 300 - Environmental tab</t>
  </si>
  <si>
    <t>Climate change pp. 28-32</t>
  </si>
  <si>
    <t>Environment pp. 23-27
GRI 300 - Environmental tab</t>
  </si>
  <si>
    <t>Environment pp. 23-27</t>
  </si>
  <si>
    <t>GRI 300 - Environment tab</t>
  </si>
  <si>
    <t>Environment pp. 23-27
Our performance data p. 55
GRI 300 - Environmental tab</t>
  </si>
  <si>
    <t>Our People pp. 12-13 
 GRI 400 - Social tab</t>
  </si>
  <si>
    <t>Our People pp. 12-13 
GRI 400 - Social tab</t>
  </si>
  <si>
    <t>0 operations recorded strikes or lockouts exceeding one week's duration in FY23. For the purposes of reporting, strike is defined as a work stoppage caused by the mass refusal by employees to perform work, lockout is defined as a work stoppage in which an employer refuses to allow employees to work.</t>
  </si>
  <si>
    <t>Health and Safety pp. 10-11
GRI 400 - Social tab</t>
  </si>
  <si>
    <t>Governance and risk management p. 8
Our People pp. 12-13
Health and Safety pp. 10-11
GRI 400 - Social tab</t>
  </si>
  <si>
    <t>Health and Safety pp. 10-11 
GRI 400 - Social tab</t>
  </si>
  <si>
    <t>Health and Safety pp. 10-11
performance data p. 50
GRI 400 - Social tab</t>
  </si>
  <si>
    <t>Health and Safety pp. 10-11 
GRI 400 Social tab</t>
  </si>
  <si>
    <t>GRI 400 Social tab</t>
  </si>
  <si>
    <t>Our people pg. 20-21
Performance data pp. 51-52
GRI 400 Social tab</t>
  </si>
  <si>
    <t>performance data  p. 53
GRI 400 Social tab</t>
  </si>
  <si>
    <t xml:space="preserve">0 operations identified as having significant risk for the right to freedom of association and collective bargaining.
Newcrest has the Employee Organisations Standard (HR-ST-121) which details the rights of employees re freedom of association. 
Cadia has a Collective Bargaining Agreement in place - this was bargained directly with eligible employees and ratified in July 2021, and is in operation until July 2025.
Red Chris has recently negotiated a collective bargaining agreement with the United Steel Workers Union with eligible employees. The agreement is now in effect with two matters currently pending arbitration. 
Telfer has a Collective Bargaining Agreement in place - this was bargained directly with eligible employees and ratified in November 2020, and is in operation until November 2024. </t>
  </si>
  <si>
    <t>Human Rights pp. 37-40
Our 2023 Modern Slavery Statement describes the steps we have taken to assess and address the potential modern slavery risks in our operations and supply chains – embedded in our broader human rights approach – and sets out our priorities.</t>
  </si>
  <si>
    <t>Newcrest complies with all minimum safety and age requirements for employees.  It expects Suppliers to comply with all safety requirements, minimum age requirements and our human rights expectations.  These requirements are managed through our purchase order terms &amp; contract terms and conditions and Supplier Performance Commitments.  Young people may be engaged on approved apprentice programs. Newcrest mitigates risk through contract / purchase order terms, supplier sustainability questionnaire, high risk category deep dives and World Check supplier screening.</t>
  </si>
  <si>
    <t>Human Rights p.37-40
Our 2023 Modern Slavery Statement describes the steps we have taken to assess and address the potential modern slavery risks in our operations and supply chains – embedded in our broader human rights approach – and sets out our priorities.</t>
  </si>
  <si>
    <t>Newcrest mitigates risk through contract / purchase order terms, supplier sustainability questionnaire, high risk category deep dives and World Check supplier screening.</t>
  </si>
  <si>
    <t xml:space="preserve">International standards recognise the challenge of managing security services at the mining operations and mitigating the risks to human rights.
All Newcrest employees and security contractors must complete Newcrest’s Code of Conduct training, which includes human rights awareness training. In addition, all employees and contractors must comply with Newcrest's Human Rights Policy and Security Policy. This intends to align with the Voluntary Principles on Security and Human Rights and emphasises respect for the communities in which we operate and a zero tolerance for human rights abuse. 
</t>
  </si>
  <si>
    <t xml:space="preserve">GRI 400 Social tab
For our Australian and Canadian sites, online training is part of the initial induction for new security employees and contractors, with refresher training managed through our Learning Management System. In-person training is conducted at our sites where there is no access to online learning. </t>
  </si>
  <si>
    <t>Human Rights p. 21
Cultural Heritage p. 22</t>
  </si>
  <si>
    <t>Human rights p. 21
Cultural Heritage p. 22</t>
  </si>
  <si>
    <t>Sustainability at Newcrest p. 9
Community Partnerships pp. 16-20
Human Rights p. 21
Cultural Heritage p. 22</t>
  </si>
  <si>
    <t>Performance data p. 56
GRI 400 Social tab.</t>
  </si>
  <si>
    <t>No contributions directly or indirectly to political parties or institutions.</t>
  </si>
  <si>
    <t>Reporting Boundary p. 9
Environment 23-27
Mine closure p. 27</t>
  </si>
  <si>
    <t>Community partnerships p. 16-20
Land management and rehabilitation p. 27
Mine closure p. 27</t>
  </si>
  <si>
    <t>2023 Annual Report p. 142
Cadia, Lihir, Brucejack, Red Chris and Telfer (5 out of 5 operational sites, 100% within our FY23 reporting boundary) had a closure plan with financial provisions. The projects under development also had suitable stages of closure planning in place.</t>
  </si>
  <si>
    <t xml:space="preserve">Year-on-year data may not be directly comparable as a result of acquisition or divestment activity. 
Brucejack data is presented in company totals for the first time in FY23. FY20 reporting did not include Red Chris performance unless otherwise stated. Data contained in the FY20 Sustainability Report for Gosowong was reported up to divestment on 4 March 2020 (unless otherwise stated).
In the interests of public disclosure, Wafi-Golpu JV data is presented in performance data tables however is not included in Company totals unless otherwise stated. 
The data presented in the following tables may not total exactly due to rounding. </t>
  </si>
  <si>
    <t xml:space="preserve">Year-on-year data may not be directly comparable as a result of acquisition or divestment activity. 
Brucejack data is presented in company totals for the first time in FY23. FY20 reporting did not include Red Chris performance unless otherwise stated. Data contained in the FY20 Sustainability Report for Gosowong was reported up to divestment on 4 March 2020 (unless otherwise stated).
Environmental data (GRI 300 series) is reported on an operational control basis.
For example, Red Chris data is reported at 100% (despite having 70% ownership).
In the interests of public disclosure, Wafi-Golpu JV data is presented in performance data tables however is not included in Company totals unless otherwise stated. 
The data presented in the following tables may not total exactly due to rounding. 							</t>
  </si>
  <si>
    <t xml:space="preserve">Year-on-year data may not be directly comparable as a result of acquisition or divestment activity. 
Brucejack data is presented in company totals for the first time in FY23. FY20 reporting did not include Red Chris performance unless otherwise stated. Data contained in the FY20 Sustainability Report for Gosowong was reported up to divestment on 4 March 2020 (unless otherwise stated).
Community expenditure data (GRI 201-1) is reported on an equity share basis.
In the interests of public disclosure, Wafi-Golpu JV data is presented in performance data tables however is not included in Company totals unless otherwise stated. 
The data presented in the following tables may not total exactly due to rounding. </t>
  </si>
  <si>
    <t>GRI 200 Economic tab</t>
  </si>
  <si>
    <t>MM9</t>
  </si>
  <si>
    <t>MM9 Sites where resettlements took place, the number of households resettle in each, and how their livelihoods were affected in the process</t>
  </si>
  <si>
    <t xml:space="preserve">Due to the location of our assets, resettlement of communities is required in some instances. We undertake this process in close consultation with the affected communities, in accordance with our Communities Policy, our Social Performance Standard and our Resettlement and Economic Displacement Guideline. Where appropriate, we disclose resettlement updates on our website through market releases. No resettlements were reported for FY23. </t>
  </si>
  <si>
    <t>GRI 402
Labor/ Management Relations</t>
  </si>
  <si>
    <t>Disclosure 402-1 Minimum notice periods regarding operational changes</t>
  </si>
  <si>
    <t>GRI 400 - Social tab</t>
  </si>
  <si>
    <t xml:space="preserve">Our people pp. 12-13 
GRI 400 Social tab
</t>
  </si>
  <si>
    <t>GRI 406
Non-discrimination</t>
  </si>
  <si>
    <t>Disclosure 406-1 Incidents of discrimination and corrective actions taken</t>
  </si>
  <si>
    <t>All of our operations implemented local community engagement, impact assessments, and/or development programs. Depending on the operation this included:
- Social impact assessments, based on participatory processes;
- Environmental impact assessments and ongoing monitoring;
- Submission of results of environmental and social impact assessments to the regulator; and where possible or permitted for public disclosure.
- Local community development programs based on local communities’ needs;
- Stakeholder engagement plans based on stakeholder mapping;
- Broad-based local community consultation committees and processes that include vulnerable groups;
- Occupational health and safety committees and other worker representation bodies to deal with impacts; and
- Formal local community grievance processes.</t>
  </si>
  <si>
    <t>GRI 2-21 Annual total compensation ratio</t>
  </si>
  <si>
    <t>The highest paid individual was determined using the highest paid active employee in each year.
The median pay was determined finding the median total target rem and then determining the actual total rem for that individual. Where there were multiple people with the same total target rem, actual pay was determined for all and then the median of that group was used.
As required by and in accordance with section 2-21 of the GRI2: General Disclosures 2021, the following disclosure summarises the relationship of the annual total compensation of the median employee worldwide and the annual total compensation of the company’s highest-paid individual, which for FY23 was the Interim CEO, Sherry Duhe and for FY22 was the CEO at the time, Sandeep Biswas.
The ratio of the annual total compensation for Newcrest's highest-paid individual to the median annual total compensation for all employees for FY23 is 12:1. This compares to the ratio in FY22 of 57:1.  The change from FY22 to FY23 is primarily due to a change in the highest paid individual from year to year.  Moreover, Sherry Duhe commenced FY23 as the CFO before being appointed Interim CEO on 19 December 2022.  The remuneration set as Interim CEO was significantly lower than her predecessor. Additionally, Sandeep Biswas’s remuneration in FY22 included vesting of previously granted Long Term Incentive awards, whereas Sherry Duhe did not have any Long Term Incentive awards vesting in FY23, due to her joining Newcrest comparatively recently.
Further detail on the highest paid individual can be obtained within the Remuneration Reports that form part of Newcrest’s 2022 and 2023 Annual Reports. 
Due to the total compensation of the highest paid individual decreasing by 75% from FY22 to FY23, the “ratio of percentage increase” required under Disclosure 2-21 b. cannot be meaningfully calculated.
The ratios were determined using actual total remuneration received during the 12 month period up to 30 June each year, including any annual incentive payments, vested equity, and location and roster allowances. The calculation excludes independent contractors and casual employees. Only active employees as at 30 June each year were considered in this analysis. Full-time equivalent pay rates are used for part-time employees. To arrive at a meaningful outcome, certain assumptions were made in determining the actual total remuneration received.</t>
  </si>
  <si>
    <t xml:space="preserve">• Australian Resources and Energy Employer Association (AREEA)
•Association for Exploration and Mining Development Indonesia (EMD-I)
•Australasian Investor Relations Association
•Australia-Fiji Business Council
•Australia-Latin America Business Council
•Australian Mining, Infrastructure, Energy &amp; Resources Chamber in •Indonesia (AusMinCham)
•Australia-Papua New Guinea Business Council
•Business Council of Papua New Guinea
•Chamber of Minerals and Energy of Western Australia
•Committee for the Economic Development of Australia
•Copper Mark
•Corporate Tax Association of Australia
•Diversity Council of Australia
•Ecuador’s Chamber of Mining
•Ecuador’s Women in Mining Chapter
•Ecuadorian Chamber of Industries and Production
•Employers‘ Federation of Papua New Guinea
•Extractive Industries Transparency Initiative
</t>
  </si>
  <si>
    <t>•Fiji Australia Business Council
•Fiji Commerce and Employers Federation
•Fiji Mining and Quarrying Council
•Institute of National Affairs, Papua New Guinea
•International Copper Association Australia
•International Council on Mining and Metals
•International Cyanide Management Institute
•International Molybdenum Association
•Lae Chamber of Commerce
•Melbourne Mining Club
•Minerals Council of Australia
•Mining Association of British Columbia
•New South Wales Minerals Council
•Papua New Guinea Chamber of Mines and Petroleum
•Port Moresby Chamber of Commerce
•Queensland Resource Council
•Sustainable Minerals Institute – University of Queensland
•Suva Chamber of Commerce and Industry
•Voluntary Principles on Security and Human Rights
•World Gold Council</t>
  </si>
  <si>
    <t>(1) Amounts include revenues determined on an accruals basis, consistent with the Group’s audited Income Statement.
(2) Amounts include costs determined on an accruals basis, consistent with the Group’s audited Income Statement.
(3) Operating costs exclude community expenditure, employee benefits expense and payments to governments (as these are separately reported). It also excludes significant items and depreciation.
(4) Community expenditure includes statutory payments for agreements relating to native title, landowner and Indigenous land use, community department costs and community investment. Community investment data is presented on page 18 of the main report.
(5) Amounts include income taxes paid determined on a cash basis, consistent with the Group’s audited Statement of Cash Flows, and other payments to governments, determined on an accruals basis, consistent with the Group’s audited Income Statement. Other payments to governments primarily relate to royalties. The amount does not include employee taxes, which are disclosed as part of employee benefits expense.
(6) Red Chris financial data (including community expenditure) is reported on a 70% equity interest basis in line with Newcrest's ownership in Red Chris.
(7) Exploration and Projects' comprises projects in the exploration, evaluation and feasibility phase (including Newcrest's interest in Havieron, Namosi and Wafi-Golpu).
(8) Operating costs in the Corporate &amp; Other segment is net of corporate cost recoveries from other segments.
(9) Community expenditure in the Corporate &amp; Other segment includes the Newcrest Sustainability Fund, which in addition to existing site-based initiatives, invests in the local communities where we operate.
(10) Amounts include costs determined on a cash basis consistent with the Group's audited Statement of Cash Flows.
(11) Calculated as economic value generated less economic value distributed. Per GRI guidelines, economic value distributed does not include capital expenditure.</t>
  </si>
  <si>
    <t>GRI 201-1 Direct economic value generated and distributed ($USD) FY23</t>
  </si>
  <si>
    <r>
      <t xml:space="preserve">Community Investment </t>
    </r>
    <r>
      <rPr>
        <b/>
        <vertAlign val="superscript"/>
        <sz val="12"/>
        <color theme="3"/>
        <rFont val="Arial"/>
        <family val="2"/>
      </rPr>
      <t>(1) (2)</t>
    </r>
  </si>
  <si>
    <t>Categories</t>
  </si>
  <si>
    <t>Decent work and economic growth</t>
  </si>
  <si>
    <t>Good health &amp; well-being</t>
  </si>
  <si>
    <t>Industry innovation and infrastructure</t>
  </si>
  <si>
    <t xml:space="preserve">Life on Land </t>
  </si>
  <si>
    <t>Quality Education</t>
  </si>
  <si>
    <t xml:space="preserve">Reduced inequalities </t>
  </si>
  <si>
    <t>Sustainable cities and communities</t>
  </si>
  <si>
    <t>Investment ($USD '000)</t>
  </si>
  <si>
    <t xml:space="preserve">Investment (%) </t>
  </si>
  <si>
    <t>(1) Community investment is a component of Newcrest’s community expenditure of $58 million ($50 million in FY22). Community investment was $43 million. Community investment includes  the Newcrest Sustainability Fund, non-statutory components of agreements related to native title, landowner and Indigenous land use as well as charitable donations, sponsorships, in‑kind goods/services value contributed, and specific costs of administering initiatives.
(2) Newcrest owns 70% of Red Chris and therefore Red Chris financial data (including community expenditure) is reported on a 70% equity share basis.</t>
  </si>
  <si>
    <t>TOTAL</t>
  </si>
  <si>
    <r>
      <t xml:space="preserve">Corporate and other </t>
    </r>
    <r>
      <rPr>
        <vertAlign val="superscript"/>
        <sz val="11"/>
        <color rgb="FF000000"/>
        <rFont val="Arial"/>
        <family val="2"/>
      </rPr>
      <t>(8)(9)</t>
    </r>
  </si>
  <si>
    <r>
      <t xml:space="preserve">GRI 202-1  Entry level wage as a percentage of local minimum wage (%) FY19-23 </t>
    </r>
    <r>
      <rPr>
        <b/>
        <vertAlign val="superscript"/>
        <sz val="14"/>
        <color theme="3"/>
        <rFont val="Arial"/>
        <family val="2"/>
      </rPr>
      <t>(1)(2)</t>
    </r>
  </si>
  <si>
    <t>(1) Ratios of standard entry level wage compared to local minimum wage are not captured by gender. Newcrest defines the entry level wages by job classification not by gender. Irrespective of the gender, the employee in a position is paid the same. 
(2) Our Supplier Performance Commitments set out our expectations of our suppliers with respect to paying above the minimum wage. Where we work with third-party labour providers, including recruitment agencies, it is the responsibility of the labour supplier to ensure their employment arrangements comply with local laws applicable in the worker’s jurisdiction and that wage arrangements meet or exceed the minimum standards set in the respective jurisdiction. We ensure through the tendering process that labour suppliers have compliance mechanisms in place to satisfy the labour requirements in their respective jurisdictions. For further information please refer to our Modern Slavery Statement.</t>
  </si>
  <si>
    <t>Level 1  (living near mine / in the local government area)</t>
  </si>
  <si>
    <t>Level 2  (living in the state/province operations)</t>
  </si>
  <si>
    <t>Level 3  (living in the country of operations)</t>
  </si>
  <si>
    <t>Non-Local  (living overseas)</t>
  </si>
  <si>
    <t>Local senior managers (living in country)</t>
  </si>
  <si>
    <t>%</t>
  </si>
  <si>
    <t>#</t>
  </si>
  <si>
    <r>
      <t xml:space="preserve">(1) Newcrest has refined the definition of local for FY22, for the purposes of GRI 202-2, Newcrest defines 'Significant Location' as an operational mine site and Corporate offices (using Melbourne as the head office). 
(2) ‘Senior management’ is defined as employees at level 3 and above (includes Corporate functional leads; managers of large technical teams or principal technical roles; or operational site department managers), excluding the Board.
(3) Definition of ‘local community’: </t>
    </r>
    <r>
      <rPr>
        <b/>
        <sz val="11"/>
        <color theme="1"/>
        <rFont val="Arial"/>
        <family val="2"/>
      </rPr>
      <t>Level 1 – includes those living near mine or in the Local Government Area</t>
    </r>
    <r>
      <rPr>
        <sz val="11"/>
        <color theme="1"/>
        <rFont val="Arial"/>
        <family val="2"/>
      </rPr>
      <t xml:space="preserve"> for Corporate (Melbourne) this includes those living in: metropolitan Melbourne as defined by the Victorian Government. For Cadia this includes: Orange City Council, Bathurst Regional Council and Blayney Shire Council. For Telfer this includes: Shire of East Pilbara &amp; Town of Port Hedland; for Lihir: Lihir Island; for Red Chris: Regional District of Kitimat-Stikine and Regional District of Bulkley-Nechako; for Brucejack: North West BC.</t>
    </r>
    <r>
      <rPr>
        <b/>
        <sz val="11"/>
        <color theme="1"/>
        <rFont val="Arial"/>
        <family val="2"/>
      </rPr>
      <t xml:space="preserve"> Level 2 includes others living in the state/Province</t>
    </r>
    <r>
      <rPr>
        <sz val="11"/>
        <color theme="1"/>
        <rFont val="Arial"/>
        <family val="2"/>
      </rPr>
      <t xml:space="preserve"> for Corporate (Melbourne): rest of Victoria; for Cadia: rest of New South Wales; for Telfer: rest of Western Australia; for Lihir: rest of New Ireland Province; for Red Chris &amp; Brucejack: rest of British Columbia. </t>
    </r>
    <r>
      <rPr>
        <b/>
        <sz val="11"/>
        <color theme="1"/>
        <rFont val="Arial"/>
        <family val="2"/>
      </rPr>
      <t>Level 3 represents employees living in the country of the operations</t>
    </r>
    <r>
      <rPr>
        <sz val="11"/>
        <color theme="1"/>
        <rFont val="Arial"/>
        <family val="2"/>
      </rPr>
      <t>.</t>
    </r>
  </si>
  <si>
    <t>GRI 205-2  Employees and contractors that have received training in organisational anti-corruption policies and procedures (#)  FY23</t>
  </si>
  <si>
    <t>Operator, technical advisor &amp; other (Level 1)</t>
  </si>
  <si>
    <t xml:space="preserve">Otherwise classified </t>
  </si>
  <si>
    <t>Total employees and contractors identified as being in high-risk roles</t>
  </si>
  <si>
    <r>
      <t>Brucejack</t>
    </r>
    <r>
      <rPr>
        <b/>
        <vertAlign val="superscript"/>
        <sz val="11"/>
        <color theme="1"/>
        <rFont val="Arial"/>
        <family val="2"/>
      </rPr>
      <t xml:space="preserve"> (2)</t>
    </r>
  </si>
  <si>
    <r>
      <rPr>
        <b/>
        <sz val="11"/>
        <color theme="1"/>
        <rFont val="Arial"/>
        <family val="2"/>
      </rPr>
      <t>Percentage of employees and contractors identified as in high-risk roles that received organisational Anti-Bribery and Corruption (ABC) training (%)</t>
    </r>
    <r>
      <rPr>
        <b/>
        <vertAlign val="superscript"/>
        <sz val="11"/>
        <color theme="1"/>
        <rFont val="Arial"/>
        <family val="2"/>
      </rPr>
      <t>(5)</t>
    </r>
    <r>
      <rPr>
        <sz val="11"/>
        <color theme="1"/>
        <rFont val="Arial"/>
        <family val="2"/>
      </rPr>
      <t xml:space="preserve"> -  according to Newcrest's Learning Management System (LMS)</t>
    </r>
  </si>
  <si>
    <r>
      <rPr>
        <b/>
        <sz val="11"/>
        <color rgb="FF000000"/>
        <rFont val="Arial"/>
        <family val="2"/>
      </rPr>
      <t>Percentage of employees and contractors identified in high-risk roles that received organisational Anti-Bribery and Corruption (ABC) training (%)</t>
    </r>
    <r>
      <rPr>
        <b/>
        <vertAlign val="superscript"/>
        <sz val="11"/>
        <color rgb="FF000000"/>
        <rFont val="Arial"/>
        <family val="2"/>
      </rPr>
      <t>(6)</t>
    </r>
    <r>
      <rPr>
        <sz val="11"/>
        <color rgb="FF000000"/>
        <rFont val="Arial"/>
        <family val="2"/>
      </rPr>
      <t xml:space="preserve"> -  taking into account other tailored training by face to face and online/teams education and awareness sessions</t>
    </r>
  </si>
  <si>
    <t>Refer to footnote 5</t>
  </si>
  <si>
    <t>(1) Wafi-Golpu data is presented however not included in Company totals as it is not under Newcrest’s operational control. 
(2) Since the acquisition of Pretivm by Newcrest in March 2022, the integration process has still been underway, including full integration with Newcrest's existing application and training programs (such as the E&amp;C).  As the integration process continues, all ex-Pretivm employees and contractors received code of conduct training and communications pursuant to Pretivm's code.  The data included in this sustainability submission relates to the delivery of Newcrest's refreshed Code of Conduct which was launched organization wide in August 2022.  In addition to the delivery of the refreshed code training, there have been ongoing company wide communications (Golden News, enterprise-wide E&amp;C updates/communications delivered by regional and site E&amp;C leads, booklets, posters).
(3) Newcrest identifies employee need for specific Anti-Bribery and Corruption based on an assessment of risk in the assigned role.
(4) Where it was not possible to breakdown by grade, employees and contractors have been grouped as "Otherwise classified".
(5) Our automated LMS systems, only record completion of online training courses, however we also undertake other tailored training by face to face and online/teams education and awareness sessions; we are therefore comfortable that even though our automated systems have recorded compliance statistics of less than 95%, other methods of reaching both high risk and non-high risk staff would ensure that this target was reached and exceeded. 
(6) Other means of communication and training in FY23, have included, (this is a non-exhaustive, but key list): 
Face to face training sessions run by our site champions and corporate teams on general matters of business integrity encompassing code of conduct, anti-bribery and corruption, gifts, hospitality and sponsored travel, conflicts of interest and privacy, fraud, donations and sponsorships, Speak Out, and due diligence.</t>
  </si>
  <si>
    <t>Total number of confirmed incidents of corruption</t>
  </si>
  <si>
    <t>Nature of confirmed incidents of corruption</t>
  </si>
  <si>
    <t>Partially substantiated - Conflict of Interest whereby a contract provider is allegedly assigning accommodation and individuals within the company are financially benefiting from these arrangements.</t>
  </si>
  <si>
    <t xml:space="preserve">Substantiated - an ex employee, used a Newcrest flight booking for personal use that had not been cancelled after the employee left the company. </t>
  </si>
  <si>
    <t>Total number of confirmed incidents in which employees were dismissed or disciplined for corruption.</t>
  </si>
  <si>
    <t>Total number of confirmed incidents when contracts with business partners were terminated or not renewed due to violations related to corruption.</t>
  </si>
  <si>
    <t>Public legal cases regarding corruption brought against the organization or its employees during the reporting period and the outcomes of such cases</t>
  </si>
  <si>
    <t>nil</t>
  </si>
  <si>
    <t>Liquefied petroleum gas</t>
  </si>
  <si>
    <r>
      <t>Corporate Offices</t>
    </r>
    <r>
      <rPr>
        <b/>
        <vertAlign val="superscript"/>
        <sz val="11"/>
        <color theme="1"/>
        <rFont val="Arial"/>
        <family val="2"/>
      </rPr>
      <t>(3)</t>
    </r>
  </si>
  <si>
    <t>Energy consumption within the organisation (GJ) FY19-23</t>
  </si>
  <si>
    <r>
      <t xml:space="preserve">Total - energy consumption </t>
    </r>
    <r>
      <rPr>
        <b/>
        <vertAlign val="superscript"/>
        <sz val="11"/>
        <color rgb="FF000000"/>
        <rFont val="Arial"/>
        <family val="2"/>
      </rPr>
      <t>(4)</t>
    </r>
  </si>
  <si>
    <t>-</t>
  </si>
  <si>
    <t>GRI 302-3  Energy intensity FY23</t>
  </si>
  <si>
    <r>
      <t>GRI 302-1 Energy consumption within the organization (GJ) FY23</t>
    </r>
    <r>
      <rPr>
        <b/>
        <vertAlign val="superscript"/>
        <sz val="14"/>
        <color rgb="FF78A842"/>
        <rFont val="Arial"/>
        <family val="2"/>
      </rPr>
      <t>(1)</t>
    </r>
  </si>
  <si>
    <t>GRI 205-3 Confirmed incidents of corruption and actions taken FY23</t>
  </si>
  <si>
    <t>GRI 2-28 Membership of associations FY23</t>
  </si>
  <si>
    <t>Energy intensity by tonnes of ore milled FY23</t>
  </si>
  <si>
    <r>
      <t xml:space="preserve">Energy intensity by tonnes of ore milled (MJ/t) FY19-23 </t>
    </r>
    <r>
      <rPr>
        <b/>
        <vertAlign val="superscript"/>
        <sz val="11"/>
        <color rgb="FF78A842"/>
        <rFont val="Arial"/>
        <family val="2"/>
      </rPr>
      <t>(1)(2)</t>
    </r>
  </si>
  <si>
    <r>
      <t>Red Chris</t>
    </r>
    <r>
      <rPr>
        <vertAlign val="superscript"/>
        <sz val="11"/>
        <color rgb="FF000000"/>
        <rFont val="Arial"/>
        <family val="2"/>
      </rPr>
      <t>(2)</t>
    </r>
  </si>
  <si>
    <r>
      <t>Wafi-Golpu</t>
    </r>
    <r>
      <rPr>
        <vertAlign val="superscript"/>
        <sz val="11"/>
        <color rgb="FF000000"/>
        <rFont val="Arial"/>
        <family val="2"/>
      </rPr>
      <t>(2)</t>
    </r>
  </si>
  <si>
    <r>
      <t>Corporate Offices</t>
    </r>
    <r>
      <rPr>
        <vertAlign val="superscript"/>
        <sz val="11"/>
        <color rgb="FF000000"/>
        <rFont val="Arial"/>
        <family val="2"/>
      </rPr>
      <t xml:space="preserve"> (3)</t>
    </r>
  </si>
  <si>
    <r>
      <t>Red Chris</t>
    </r>
    <r>
      <rPr>
        <vertAlign val="superscript"/>
        <sz val="11"/>
        <color rgb="FF000000"/>
        <rFont val="Arial"/>
        <family val="2"/>
      </rPr>
      <t>(1)</t>
    </r>
  </si>
  <si>
    <t>(1) The energy consumed when our operations use self-generated electricity from fossil fuels is not included in the total energy consumption because the energy used to produce that electricity has already been accounted for. This change in approach has resulted in lower energy intensities (with no effect on emissions intensities from which we base our reduction targets).
(2) The tonnes of ore milled refers to the material which has been processed through the mill; it excludes the dump leach tonnes processed at Telfer.
(3) The FY19 energy intensities were restated in the FY20 report due to a change in approach to reporting.</t>
  </si>
  <si>
    <t>Energy intensity by gold produced FY23</t>
  </si>
  <si>
    <r>
      <t xml:space="preserve">Gold produced equivalent (troy oz) </t>
    </r>
    <r>
      <rPr>
        <vertAlign val="superscript"/>
        <sz val="11"/>
        <color theme="1"/>
        <rFont val="Arial"/>
        <family val="2"/>
      </rPr>
      <t>(4)(5)</t>
    </r>
  </si>
  <si>
    <t>Energy intensity by gold produced (MJ/oz)</t>
  </si>
  <si>
    <t>(1)  Brucejack data is presented however not included in Company totals as it was not under Newcrest’s operational control for the full year.</t>
  </si>
  <si>
    <r>
      <t xml:space="preserve">Energy intensity by gold produced  (MJ/oz) FY19-23 </t>
    </r>
    <r>
      <rPr>
        <b/>
        <vertAlign val="superscript"/>
        <sz val="11"/>
        <color rgb="FF78A842"/>
        <rFont val="Arial"/>
        <family val="2"/>
      </rPr>
      <t>(1)(2)(3)</t>
    </r>
  </si>
  <si>
    <t>(1) The energy consumed when our operations use self-generated electricity from fossil fuels is not included in the total energy consumption because the energy used to produce that electricity has already been accounted for. This change in approach has resulted in lower energy intensities (with no effect on emissions intensities from which we base our reduction targets). Red Chris is operated by Newcrest (70% owned), Newcrest reports 100% of emissions from sites which we operate. Brucejack data is presented FY22 however not included in Company totals as it was not under Newcrest’s operational control for the full year.
(2) Production of silver accounts for less than 1% of total production and is not included in the calculations for total gold equivalent.
(3) Cadia and Telfer are reported as gold plus gold equivalent ounces based on a gold price of US$1,300/oz and a copper price of US$3/lb.
(4) The FY19 energy intensities have been restated due to a change in approach to reporting.</t>
  </si>
  <si>
    <r>
      <t xml:space="preserve">FY19 </t>
    </r>
    <r>
      <rPr>
        <b/>
        <vertAlign val="superscript"/>
        <sz val="11"/>
        <color theme="1"/>
        <rFont val="Arial"/>
        <family val="2"/>
      </rPr>
      <t>(4)</t>
    </r>
  </si>
  <si>
    <r>
      <t xml:space="preserve">FY19 </t>
    </r>
    <r>
      <rPr>
        <b/>
        <vertAlign val="superscript"/>
        <sz val="11"/>
        <color theme="1"/>
        <rFont val="Arial"/>
        <family val="2"/>
      </rPr>
      <t>(3)</t>
    </r>
  </si>
  <si>
    <t>Total Category 1</t>
  </si>
  <si>
    <t>Total Category 2</t>
  </si>
  <si>
    <t>Total Category 3</t>
  </si>
  <si>
    <t>(1) The ICMM water reporting guide specifies two water quality categories: High quality and Low quality. High quality typically has high socio-environmental value with multiple beneficial uses and/or receptors. Low quality may typically have lower socio‑environmental value as the poorer quality may restrict potential suitability for use by a wide range of other users/receptors.
Newcrest refers to both the MCA Water Accounting Framework (WAF) and the ICMM reporting guide to categorise water quality. ICMM’s ‘High quality’ is consistent with category 1 and 2 of the MCA WAF, and ICMM’s ‘Low quality’ is consistent with Category 3 of the MCA WAF (refer to p.35 of the ICMM (2021) Water Reporting: Good practice guide, 2nd Edition).
(2) Wafi-Golpu data is presented however not included in Company totals as it is not under Newcrest’s operational control. 
(3) Brucejack Lake withdrawal has been reclassified from Category 1 in FY22 to Category 2 in FY23 in line with water quality.  
(4) Cadia abstraction volumes exclude storage facility releases (spillway and ecological flow).The water quality categorisation and the Water Accounting Framework have been revised in accordance with the ICMM (2021) Water Reporting Good Practice Guide, 2nd Edition. At Cadia, Category 3 surface water and groundwater classified in FY22 has been reclassified as Category 2 in FY23.
(5) Operation is located in an area of high water stress as categorised by the Aqueduct Water Risk Atlas. For further information go to www.wri.org/aqueduct. Lihir was previously classified as extremely high due to the interannual variability of water supply (for example, from climate), as well as the broader area’s lack of accessibility to improved sanitation and safe drinking water however the current risk rating states ‘no data’. Telfer/Havieron is classified as high due to the interannual variability of water supply (for example, groundwater recharge rates from variable rainfall). Cadia is classified as low-medium and Red Chris and Brucejack are classified as low water risk area. Appaloosa (Exploration site) is rated as medium-high. Wafi-Golpu is rated as medium-high.
(6) Seawater abstraction at Lihir is not introduced into the processing circuit for the purpose of ore processing. At Lihir, there was a reduction in water withdrawal in FY23 compared to FY22 due to extensive period (approximately 8 months) of very low rainfall.
(7) At Red Chris, Category 3 water (for pit dewatering) classified as Produced Water in FY22 has been reclassified as 'Groundwater' in FY23 in line with ICMM guidance.
(8) MCA WAF categories include: Category 1 – water that is close to the drinking water standards, as it only requires minimum treatment (disinfection) to be safe for human consumption. Category 1 water may be used for all purposes. Category 2 – water that is suitable for a range of purposes, subject to appropriate treatment to remove total dissolved solids and/or to adjust other parameters to be safe for human consumption and more sensitive agricultural and recreational purposes. Category 3 – low quality water which requires significant treatment to raise quality to appropriate drinking water standards.
Note: Water withdrawal data was not collected from Corporate Offices.</t>
  </si>
  <si>
    <t xml:space="preserve">Total Cat 1  ('high quality') withdrawn </t>
  </si>
  <si>
    <t xml:space="preserve">Total Cat 2 ('high quality') withdrawn </t>
  </si>
  <si>
    <t xml:space="preserve">Total Cat 3 ('low quality') withdrawn </t>
  </si>
  <si>
    <t>Total water withdrawn (ML)</t>
  </si>
  <si>
    <t>Water withdrawal by source (ML) FY19-23</t>
  </si>
  <si>
    <r>
      <t>GRI 303-4 Water discharge by source (ML) FY23</t>
    </r>
    <r>
      <rPr>
        <b/>
        <vertAlign val="superscript"/>
        <sz val="14"/>
        <color rgb="FF78A842"/>
        <rFont val="Arial"/>
        <family val="2"/>
      </rPr>
      <t xml:space="preserve"> (1)</t>
    </r>
  </si>
  <si>
    <t>(1) MCA WAF categories include: Category 1 – water that is close to the drinking water standards, as it only requires minimum treatment (disinfection) to be safe for human consumption. Category 1 water may be used for all purposes. Category 2 – water that is suitable for a range of purposes, subject to appropriate treatment to remove total dissolved solids and/or to adjust other parameters to be safe for human consumption and more sensitive agricultural and recreational purposes. Category 3 – low quality water which requires significant treatment to raise quality to appropriate drinking water standards.</t>
  </si>
  <si>
    <t>GRI 303-5 Water consumption (ML) FY23</t>
  </si>
  <si>
    <t>Change in total on-site water storage (ML) FY23</t>
  </si>
  <si>
    <t>Change in total on-site water storage</t>
  </si>
  <si>
    <t>(1) At Brucejack, the change in storage considers the contact water pond only, waste rock tailings storage facility is not considered storage at this time.</t>
  </si>
  <si>
    <t>Total water consumption from all areas (ML) FY23</t>
  </si>
  <si>
    <t>Total water consumption from all areas</t>
  </si>
  <si>
    <r>
      <t xml:space="preserve">Brucejack </t>
    </r>
    <r>
      <rPr>
        <b/>
        <vertAlign val="superscript"/>
        <sz val="11"/>
        <color theme="1"/>
        <rFont val="Arial"/>
        <family val="2"/>
      </rPr>
      <t>(1)</t>
    </r>
    <r>
      <rPr>
        <b/>
        <sz val="11"/>
        <color theme="1"/>
        <rFont val="Arial"/>
        <family val="2"/>
      </rPr>
      <t xml:space="preserve"> </t>
    </r>
  </si>
  <si>
    <t>(1) Excludes seawater. Seawater abstraction at Lihir is not introduced into the processing circuit for the purpose of ore processing.</t>
  </si>
  <si>
    <t>Water recycled and reused (ML) FY23</t>
  </si>
  <si>
    <r>
      <t xml:space="preserve">National Conservation List </t>
    </r>
    <r>
      <rPr>
        <b/>
        <vertAlign val="superscript"/>
        <sz val="11"/>
        <color rgb="FF78A842"/>
        <rFont val="Arial"/>
        <family val="2"/>
      </rPr>
      <t>(7)(8)</t>
    </r>
  </si>
  <si>
    <r>
      <t xml:space="preserve">Critically endangered </t>
    </r>
    <r>
      <rPr>
        <vertAlign val="superscript"/>
        <sz val="11"/>
        <color rgb="FF000000"/>
        <rFont val="Arial"/>
        <family val="2"/>
      </rPr>
      <t>(3)(8)</t>
    </r>
  </si>
  <si>
    <r>
      <t xml:space="preserve">Endangered </t>
    </r>
    <r>
      <rPr>
        <vertAlign val="superscript"/>
        <sz val="11"/>
        <color rgb="FF000000"/>
        <rFont val="Arial"/>
        <family val="2"/>
      </rPr>
      <t>(4)(8)</t>
    </r>
  </si>
  <si>
    <r>
      <t xml:space="preserve">Vulnerable </t>
    </r>
    <r>
      <rPr>
        <vertAlign val="superscript"/>
        <sz val="11"/>
        <color rgb="FF000000"/>
        <rFont val="Arial"/>
        <family val="2"/>
      </rPr>
      <t>(5)(8)</t>
    </r>
  </si>
  <si>
    <r>
      <t xml:space="preserve">Near threatened </t>
    </r>
    <r>
      <rPr>
        <vertAlign val="superscript"/>
        <sz val="11"/>
        <color rgb="FF000000"/>
        <rFont val="Arial"/>
        <family val="2"/>
      </rPr>
      <t>(6)(8)</t>
    </r>
  </si>
  <si>
    <t xml:space="preserve">As per GRI requirements, in recent years sites have commenced reporting flora in addition to fauna. We will continue to refine our reporting of flora. </t>
  </si>
  <si>
    <t xml:space="preserve">(1) Wafi-Golpu data is presented however not included in Company totals as it is not under Newcrest’s operational control. Where the same species is listed for multiple sites, the species is counted once in the Company total. 
(2) Exploration numbers are indicative totals of species that may occur in the region of projects and that they haven’t necessarily been recorded onsite as surveys may have yet to have been completed. </t>
  </si>
  <si>
    <t>(4) Endangered: Brucejack &amp; Red Chris: Little brown myotis (Myotis lucifugus)^. Lihir: Green Turtle (Chelonia mydas), Humphead Wrasse (Chilinus undulatus), Archidendron forbesi. Exploration: Red Goshawk (Erythrotriorchis radiatus)^, Australian Painted-snipe (Rostratula australis)^, Hakea plurinervia. Namosi: Fiji burrowing snake (Ogmodon vitianus)^,  Fijian free-tailed bat (Tadarida bregullae), Polynesian sheath-tailed bat (Emballonura semicaudata)^, Long-legged warbler (Trichocichla rufa)^, Agathis macrophylla^,  Spiraeanthemum graeffei. Wafi-Golpu: Diospyros insularis.</t>
  </si>
  <si>
    <r>
      <t xml:space="preserve">(6) Near Threatened: Brucejack: Semipalmated Sandpiper (Calidris pusilla); Blackpoll warbler (Dendroica striata); Olive-sided Flycatcher (Contopus cooperi)^;  Rufous Hummingbird (Selasphorus rufus). Cadia: Platypus (Ornithorhynchus anatinus), East-coast Free-tailed Bat (Mormopterus norfolkensis), Eucalyptus camaldulensis, Eucalytpus polyanthemos, Eucalyptus viminalis. Lihir: Closed brain coral (Leptoria phrygia), Pied cuckoo-dove (Reinwardtoena browni), Star Coral (Favia Stelligera), Violaceous coucal (Centropus violaceus), Yellowish imperial-pigeon (Ducula subflavescens). Red Chris: Olive-sided Flycatcher (Contopus cooperi)^. Telfer: Crest-tailed Mulgara (Dasycercus cristicauda), Red Knot (Calidris canutus), River Red Gum (Eucalyptus camaldulensis). Havieron: , Curlew sandpiper (Calidris ferruginea)^, Princess parrot (Polytelis alexandrae)^, Red-necked stint (Calidris ruficollis).  Exploration: Annona dolichopetala^, Platypus (Ornithorhynchus anatinus), Black-necked Stork (Ephippiorhynchus asiaticus), Hairy-nosed Freetail-bat (Setirostris eleryi), Little Pied Bat (Chalinolobus picatus), Latham’s Snipe (Gallinago hardwickii) , Greater sage-grouse (Centrocercus urophasianus), Eucalyptus camaldulensis, Eucalyptus coolabah, Eucalyptus orgadophila, Corymbia tessellaris, Eucalyptus thozetiana. Namosi: Fiji tree frog (Cornufer vitiensis)^, Green tree skink (Emoia concolor)^, Samoan flying-fox (Pteropus samoensis), Black-faced shrikebill (Clytorhynchus nigrogularis)^, Masked shining parrot (Prosopeia personata), Podocarpus affinis, Fagraea gracilipes. Wafi-Golpu: Gurney’s eagle (Aquila gurneyi), Aglaia sexipetala, Aglaia silvestris, Cycas apoa, Cycas campestris, Cycas scratchleyana, Cycas schumanniana.  </t>
    </r>
    <r>
      <rPr>
        <b/>
        <sz val="11"/>
        <color theme="1"/>
        <rFont val="Arial"/>
        <family val="2"/>
      </rPr>
      <t>Lihir</t>
    </r>
    <r>
      <rPr>
        <sz val="11"/>
        <color theme="1"/>
        <rFont val="Arial"/>
        <family val="2"/>
      </rPr>
      <t xml:space="preserve">: Closed brain coral (Leptoria phrygia), Pied cuckoo-dove (Reinwardtoena browni), Star Coral (Favia Stelligera), Violaceous coucal (Centropus violaceus), Yellowish imperial-pigeon (Ducula subflavescens). </t>
    </r>
    <r>
      <rPr>
        <b/>
        <sz val="11"/>
        <color theme="1"/>
        <rFont val="Arial"/>
        <family val="2"/>
      </rPr>
      <t>Red Chris</t>
    </r>
    <r>
      <rPr>
        <sz val="11"/>
        <color theme="1"/>
        <rFont val="Arial"/>
        <family val="2"/>
      </rPr>
      <t xml:space="preserve">: Olive-sided Flycatcher (Contopus cooperi)^. </t>
    </r>
    <r>
      <rPr>
        <b/>
        <sz val="11"/>
        <color theme="1"/>
        <rFont val="Arial"/>
        <family val="2"/>
      </rPr>
      <t>Telfer</t>
    </r>
    <r>
      <rPr>
        <sz val="11"/>
        <color theme="1"/>
        <rFont val="Arial"/>
        <family val="2"/>
      </rPr>
      <t xml:space="preserve">: Crest-tailed Mulgara (Dasycercus cristicauda), Red Knot (Calidris canutus), River Red Gum (Eucalyptus camaldulensis)^. </t>
    </r>
    <r>
      <rPr>
        <b/>
        <sz val="11"/>
        <color theme="1"/>
        <rFont val="Arial"/>
        <family val="2"/>
      </rPr>
      <t>Havieron</t>
    </r>
    <r>
      <rPr>
        <sz val="11"/>
        <color theme="1"/>
        <rFont val="Arial"/>
        <family val="2"/>
      </rPr>
      <t xml:space="preserve">: , Curlew sandpiper^   (Calidris ferruginea), Princess parrot (Polytelis alexandrae)^, Red-necked stint (Calidris ruficollis)^,  </t>
    </r>
    <r>
      <rPr>
        <b/>
        <sz val="11"/>
        <color theme="1"/>
        <rFont val="Arial"/>
        <family val="2"/>
      </rPr>
      <t>Exploration</t>
    </r>
    <r>
      <rPr>
        <sz val="11"/>
        <color theme="1"/>
        <rFont val="Arial"/>
        <family val="2"/>
      </rPr>
      <t xml:space="preserve">: Rollinia dolichopetala (Annona dolichopetala)^, Ornithorhynchus anatinus, Ephippiorhynchus asiaticus, Prionace glauca, Esacus magnirostris, Setirostris eleryi, Calidris ruficollis, Chalinolobus picatus, Gallinago hardwickii ,Greater sage-grouse (Centrocercus urophasianus), Eucalyptus camaldulensis, Eucalyptus coolabah, Eucalyptus orgadophila, Corymbia tessellaris, Eucalyptus thozetiana </t>
    </r>
    <r>
      <rPr>
        <b/>
        <sz val="11"/>
        <color theme="1"/>
        <rFont val="Arial"/>
        <family val="2"/>
      </rPr>
      <t>Namosi</t>
    </r>
    <r>
      <rPr>
        <sz val="11"/>
        <color theme="1"/>
        <rFont val="Arial"/>
        <family val="2"/>
      </rPr>
      <t xml:space="preserve">: Fiji tree frog (Cornufer vitiensis),Green tree skink (Emoia concolor), Samoan flying-fox (Pteropus samoensis), Black-faced shrikebill, (Clytorhynchus nigrogularis), Masked shining parrot (Prosopeia personata), Podocarpus affinis, Fagraea gracilipes. </t>
    </r>
  </si>
  <si>
    <t xml:space="preserve">(7) National Conservation List: Brucejack: Short Eared Owl (Asio flammeus), Lesser Yellowlegs (Tringa flavipes), Western Toad (Anaxyrus boreas), Barn Swallow (Hirundo rustica), Great Blue Heron (Ardea herodias fannini), American Marten (Martes Americana), Wolverine (Gulo gluo), Grizzly Bear (Ursus arctos horribilis). Cadia: Superb Parrot (Polytelis swainsonii), Eucalyptus canobolensis, Brown Treecreeper (Climacteris picumnus), Barking owl (Ninox connivens), Turquoise Parrot (Neophema pulchella), Little lorikeet (Glossopsitta pusilla), Rosenberg’s monitor (Varanus rosenbergi). Lihir: Megapod (Megapodues Eremita). Red Chris: Barn Swallow (Hirundo rustica), Woodland Caribou (Rangifer tarandus caribou), Western Toad (Anaxyrus boreas) Peregrine Falcon (Falco peregrinus), Red-necked Phalarope (Phalaropus lobatus), Common Nighthawk (Chordeiles minor), Grizzly Bear (Ursus arctos horribilis), Wolverine (Gulo gulo), Short-eared owl (Asio flammeus). Exploration: Pristimantis trachyblepharis, Zamoran shadow snake (Synophis zamora), Hyloxalus mystax, Yakka Skink (Egernia rugosa), Ornamental Snake (Denisonia maculate), White-throated Needletail (Hirundapus caudacutus). Namosi: Veitchia vitiensis var. macrocarpa, Alphitonia zizyphoides, Bischofia javanica, Dacrycarpus imbricatus var. patulus, Dacrydium nidulum, Garcinia pseudoguttifera, Gonystylus punctatus, Podocarpus neriifolius var. degeneri. Wafi-Golpu: Papuan eagle (Harpyopsis novaeguineae), Pesquet’s parrot (Psittrichas fulgidus).
(8) Species marked with ^ are also included on National Conservation Lists (species names are not repeated in (7)).	</t>
  </si>
  <si>
    <t>Non combustion emissions (soda ash &amp; sulphur hexafluoride (SF6))</t>
  </si>
  <si>
    <r>
      <t xml:space="preserve">Red Chris </t>
    </r>
    <r>
      <rPr>
        <b/>
        <vertAlign val="superscript"/>
        <sz val="11"/>
        <color theme="1"/>
        <rFont val="Arial"/>
        <family val="2"/>
      </rPr>
      <t>(3)</t>
    </r>
  </si>
  <si>
    <r>
      <t>Wafi-Golpu</t>
    </r>
    <r>
      <rPr>
        <b/>
        <vertAlign val="superscript"/>
        <sz val="11"/>
        <color theme="1"/>
        <rFont val="Arial"/>
        <family val="2"/>
      </rPr>
      <t xml:space="preserve"> (3)</t>
    </r>
  </si>
  <si>
    <t>(1) The following GHGs were included in the emissions calculations: CO2, CH4 and N2O. We used emissions factors from Schedule 1 Part 3 of National Greenhouse and Energy Reporting (NGER) (Measurement) Determination 2008 (kg CO2-e/GJ) and the Global Warming Potential rates from NGER Regulations 2.02 (tonne CO2-e/tonne). Newcrest aligns our calculation and reporting of emissions with recognised standards including NGER, GRI and the GHG Protocol.
(2) The split for diesel consumption at Brucejack between non-transport/haulage and production, and transport is unknown and therefore has been reported as haulage and production.
(3) Red Chris is operated by Newcrest (70% owned), Newcrest reports 100% of emissions from sites which we operate. Wafi-Golpu data is presented however not included in Company totals as it is not under Newcrest’s operational control. 
(4) Corporate Offices includes the Melbourne, Perth, Brisbane, Port Moresby and Vancouver offices and Orange Lab, New South Wales.
Note: In FY22 1,971 tCO2-e of aviation gasoline was incorrectly reported as a duplication of unleaded petrol. Aviation gasoline was last reported in FY20 for the Gosowong, Indonesia site, which has now been divested, and therefore the correct balance for this emissions source in FY22 should be 0</t>
  </si>
  <si>
    <t>Scope 1 + 2 emissions within the organisation (tCO2-e) FY19-23</t>
  </si>
  <si>
    <r>
      <t>Corporate Offices</t>
    </r>
    <r>
      <rPr>
        <vertAlign val="superscript"/>
        <sz val="11"/>
        <color rgb="FF000000"/>
        <rFont val="Arial"/>
        <family val="2"/>
      </rPr>
      <t xml:space="preserve"> </t>
    </r>
  </si>
  <si>
    <t>&lt;1</t>
  </si>
  <si>
    <t>(1) The following GHGs were included in the emissions calculations: CO2, CH4 and N2O. We used emissions factors from Schedule 1 Part 3 of National Greenhouse and Energy Reporting (NGER) (Measurement) Determination 2008 (kg CO2-e/GJ) and the Global Warming Potential rates from NGER Regulations 2.02 (tonne CO2-e/tonne). Newcrest use Emission Factors from recognised sources such as NGER and specific EFs provided by our suppliers, customers and travel agencies. Newcrest followed a documented approach for the collection of upstream and downstream data based on the GHG Protocol Corporate Value Chain Standard.</t>
  </si>
  <si>
    <t>Total - Scope 1 greenhouse gas emissions</t>
  </si>
  <si>
    <t>Total - Scope 2 greenhouse gas emissions</t>
  </si>
  <si>
    <r>
      <t>Scope 1, 2 and 3 GHG emissions (kt CO2-e) and intensity by ore milled (kgCO2-e/t) FY19-23</t>
    </r>
    <r>
      <rPr>
        <b/>
        <vertAlign val="superscript"/>
        <sz val="11"/>
        <color rgb="FF78A842"/>
        <rFont val="Arial"/>
        <family val="2"/>
      </rPr>
      <t xml:space="preserve"> </t>
    </r>
  </si>
  <si>
    <t xml:space="preserve">Intensity by ore milled (kg CO2-e/t ore milled) </t>
  </si>
  <si>
    <r>
      <t xml:space="preserve">Gold produced equivalent (troy oz) </t>
    </r>
    <r>
      <rPr>
        <vertAlign val="superscript"/>
        <sz val="11"/>
        <color rgb="FF000000"/>
        <rFont val="Arial"/>
        <family val="2"/>
      </rPr>
      <t>(5)(6)</t>
    </r>
  </si>
  <si>
    <r>
      <t xml:space="preserve">Port Hedland </t>
    </r>
    <r>
      <rPr>
        <b/>
        <vertAlign val="superscript"/>
        <sz val="11"/>
        <color theme="1"/>
        <rFont val="Arial"/>
        <family val="2"/>
      </rPr>
      <t>(3)(4)</t>
    </r>
  </si>
  <si>
    <r>
      <t xml:space="preserve">Cadia Dewatering </t>
    </r>
    <r>
      <rPr>
        <b/>
        <vertAlign val="superscript"/>
        <sz val="11"/>
        <color theme="1"/>
        <rFont val="Arial"/>
        <family val="2"/>
      </rPr>
      <t>(4)</t>
    </r>
  </si>
  <si>
    <r>
      <t xml:space="preserve">Lihir </t>
    </r>
    <r>
      <rPr>
        <b/>
        <vertAlign val="superscript"/>
        <sz val="11"/>
        <color theme="1"/>
        <rFont val="Arial"/>
        <family val="2"/>
      </rPr>
      <t>(2)</t>
    </r>
  </si>
  <si>
    <t>(1) Emissions from the Cadia UG vent rises have been included for the first time in FY23.
(2) Lihir’s relatively higher air emissions can be attributed to the use of heavy fuel oils in electricity generation on-site.
(3) Port Hedland’s air emissions are largely due to the inclusion of ships used by Newcrest berthed at Port Hedland.
(4) Port Hedland and Cadia Dewatering are included consistent with National Pollutant Inventory reporting requirements. Not applicable for Exploration and Corporate.
(5) PM &lt;10 μm (dust) only collected at Australian sites.</t>
  </si>
  <si>
    <t>Waste generated, diverted and disposed (t) FY23</t>
  </si>
  <si>
    <t>Hazardous</t>
  </si>
  <si>
    <t>Non-Hazardous</t>
  </si>
  <si>
    <t>Non-hazardous</t>
  </si>
  <si>
    <t>306-3 Waste generated (total)</t>
  </si>
  <si>
    <t>306-4 Waste diverted from disposal (total)</t>
  </si>
  <si>
    <t>306-5 Waste directed to disposal (total)</t>
  </si>
  <si>
    <t>In FY23, we refined our approach to reporting and therefore data may not be directly comparable to the previous year’s data. We will continue to develop our approach.</t>
  </si>
  <si>
    <r>
      <t xml:space="preserve">Waste rock - Potentially Acid Forming (PAF) </t>
    </r>
    <r>
      <rPr>
        <b/>
        <vertAlign val="superscript"/>
        <sz val="11"/>
        <color rgb="FF78A842"/>
        <rFont val="Arial"/>
        <family val="2"/>
      </rPr>
      <t>(1)</t>
    </r>
  </si>
  <si>
    <t xml:space="preserve"> -   </t>
  </si>
  <si>
    <t xml:space="preserve">(1) Annually generated PAF and NAF waste rock volumes are based on geochemical analysis and classification that is used to inform regulator-approved management plans for storage and remediation of waste rock dumps.
(2) FY22 waste rock data for Telfer has been updated to reflect  a correction in waste classification. </t>
  </si>
  <si>
    <t>GRI 401-1 New employee hires and employee turnover FY23</t>
  </si>
  <si>
    <t>Total full-time employees (#)</t>
  </si>
  <si>
    <t>Total new full-time hires (#)</t>
  </si>
  <si>
    <t>Full-time employee turnover (#)</t>
  </si>
  <si>
    <t>Full-time employee turnover to total full-time (%)</t>
  </si>
  <si>
    <t>Full-time employee turnover to all employees (%)</t>
  </si>
  <si>
    <t>Total part-time employees (#)</t>
  </si>
  <si>
    <t>Total new part-time hires (#)</t>
  </si>
  <si>
    <t>Part-time employee turnover (#)</t>
  </si>
  <si>
    <t>Part-time employee turnover to total part-time (%)</t>
  </si>
  <si>
    <t>Part-time employee turnover to total employees (%)</t>
  </si>
  <si>
    <t>Gender</t>
  </si>
  <si>
    <t>Total males employed (#)</t>
  </si>
  <si>
    <t>Total new male hires (#)</t>
  </si>
  <si>
    <t>Male turnover (#)</t>
  </si>
  <si>
    <t>Male turnover (of male employees) (%)</t>
  </si>
  <si>
    <t>Male turnover (of all employees) (%)</t>
  </si>
  <si>
    <t>Females employed (#)</t>
  </si>
  <si>
    <t>Total new female hires (#)</t>
  </si>
  <si>
    <t>Female turnover (#)</t>
  </si>
  <si>
    <t>Female turnover (of female employees) (%)</t>
  </si>
  <si>
    <t>Female turnover (of all employees) (%)</t>
  </si>
  <si>
    <t>Age Group</t>
  </si>
  <si>
    <t>Total employees &lt;30 (#)</t>
  </si>
  <si>
    <t>Total new hires &lt;30 (#)</t>
  </si>
  <si>
    <t>Employees &lt;30 turnover (#)</t>
  </si>
  <si>
    <t>Turnover employees &lt;30 (of total employees) (%)</t>
  </si>
  <si>
    <t>Total employees 30-50 (#)</t>
  </si>
  <si>
    <t>Total new hires 30-50 (#)</t>
  </si>
  <si>
    <t>Employees 30-50 turnover (#)</t>
  </si>
  <si>
    <t>Turnover employees 30-50 (of total employees) (%)</t>
  </si>
  <si>
    <t>Total employees 50+ (#)</t>
  </si>
  <si>
    <t>Total new hires 50+ (#)</t>
  </si>
  <si>
    <t>Employees 50+ turnover (#)</t>
  </si>
  <si>
    <t>Turnover employees 50+ (of total employees) (%)</t>
  </si>
  <si>
    <t>GRI 401-1  New employee hires and employee turnover FY19-23</t>
  </si>
  <si>
    <t>Employment Type</t>
  </si>
  <si>
    <t>01-3 Return to work and retention after parental leave by gender FY23</t>
  </si>
  <si>
    <t>Male employees entitled to parental leave (#)</t>
  </si>
  <si>
    <t>Male employees that took parental leave (#)</t>
  </si>
  <si>
    <t>Male employees that returned to work after parental leave (#)</t>
  </si>
  <si>
    <t>Return rate of male employees who took parental leave (%)</t>
  </si>
  <si>
    <t>Female employees entitled to parental leave (#)</t>
  </si>
  <si>
    <t>Female employees that took parental leave (#)</t>
  </si>
  <si>
    <t>Female employees that returned to work after parental leave (#)</t>
  </si>
  <si>
    <t>Return rate of female employees who took parental leave (%)</t>
  </si>
  <si>
    <t>Female employees that returned to work after parental leave and employed 12 months after returning to work (#)(1)</t>
  </si>
  <si>
    <r>
      <t>Male employees that returned to work after parental leave and were employed 12 months after returning to work (#)</t>
    </r>
    <r>
      <rPr>
        <vertAlign val="superscript"/>
        <sz val="11"/>
        <color rgb="FF000000"/>
        <rFont val="Arial"/>
        <family val="2"/>
      </rPr>
      <t>(1)</t>
    </r>
  </si>
  <si>
    <t xml:space="preserve">(1) Employees whose parental leave ended in FY22 (between July 2021 to June 2022) and have completed 12 months in organisation in FY23 (between July 2022 to June 2023). </t>
  </si>
  <si>
    <t>Labor/ Management Relations</t>
  </si>
  <si>
    <t>Occupational Health and Safety 403-1 to 403-8</t>
  </si>
  <si>
    <t>Has an occupational health and safety management system has been implemented?</t>
  </si>
  <si>
    <t>The system is implemented in line with the legal requirements in the locations in which we operate, including Australian Work Health and Safety Acts and regulations; New South Wales Work Health and Safety (Mines and Petroleum Sites) Act and Regulation, Western Australian Mines Safety and Inspection Act and Regulations; Canada Mines Act and Health Safety and Reclamation Code for Mines in British Columbia and Papua New Guinea Mining Safety Act and Regulations.</t>
  </si>
  <si>
    <t>Has the system been implemented because of legal requirements? If YES, please list these requirements.</t>
  </si>
  <si>
    <t>Has the system has been implemented based on recognized risk management and/or management system standards/guidelines? If YES, please list these requirements.</t>
  </si>
  <si>
    <t>The Newcrest Health Safety Environment Management System (HSEMS) aligns with the requirements of ISO 45001 Occupational health and safety management systems and ISO 31000 Risk Management.</t>
  </si>
  <si>
    <t>Describe the scope of workers, activities, and workplaces covered by the occupational health and safety management system, and an explanation of whether and, if so, why any workers, activities, or workplaces are not covered.</t>
  </si>
  <si>
    <t>The Standards apply to all managed Newcrest sites throughout the entire lifecycle, including exploration, construction, development, operation and closure. They apply to all Newcrest employees, contractors, subcontractors and visitors. Joint ventures, where Newcrest is not the managing entity, and external independent contractor facilities, are not covered by the HSEMS.</t>
  </si>
  <si>
    <t>The processes used to identify hazards, assess risks and apply the hierarchy of control is defined in the Newcrest Risk Management Standard, which aligns with the requirements of ISO 31000 Risk Management Principles and guidelines, in addition to the HSEMS Standard 7 - Hazard Identification and Risk Management.</t>
  </si>
  <si>
    <t>How the organization ensures the quality of these processes, including the competency of persons who carry them out.</t>
  </si>
  <si>
    <t>How the results of these processes are used to evaluate and continually improve the occupational health and safety management system.</t>
  </si>
  <si>
    <t>As defined in the Newcrest Assurance Standard, the HSEMS is assessed based on a first, second and third line assurance model.</t>
  </si>
  <si>
    <t>A description of the processes for workers to report work-related hazards and hazardous situations, and an explanation of how workers are protected against reprisals.</t>
  </si>
  <si>
    <t>Results from internal and external assurance are used to develop corrective action plans that improve the implementation and efficiency of the HSEMS.</t>
  </si>
  <si>
    <t>A description of the policies and processes for workers to remove themselves from work situations that they believe could cause injury or ill health, and an explanation of how workers are protected against reprisals.</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</si>
  <si>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</si>
  <si>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Our NewSafe program is designed to build a strong safety culture, supporting personnel to speak up and stop work where they believe it is not safe. This is built on three foundational elements:  Leadership – build, promote and reinforce safety leadership at all levels; Coaching – create and support technically sound and visible frontline supervisors; and Behaviours – encourage personnel to reflect on past experiences to create behaviours and strategies to support safe choices.</t>
  </si>
  <si>
    <t>Describe the occupational health services’ functions that contribute to the identification and elimination of hazards and minimization of risks.</t>
  </si>
  <si>
    <t>Newcrest employs Health and Hygiene professionals to provide expertise and support and consults with allied health professionals as required.</t>
  </si>
  <si>
    <t>Explain how the organization ensures the quality of these services and facilitates employees and contractors’ access to them.</t>
  </si>
  <si>
    <t>The quality of health services provided for Newcrest employees and contractors is assessed in accordance with the Newcrest Assurance standard, performance management processes in accordance with defined objectives and metrics, for employees and contractors. Access to these services is facilitated through health promotion webinars, training induction information, advertising and safety and health meeting agendas.</t>
  </si>
  <si>
    <t>Disclosure 403-4 Worker participation, consultation,
and communication on occupational health and safety</t>
  </si>
  <si>
    <t>Describe the process for employee and contractor participation and consultation in the development, implementation, and evaluation of the occupational health and safety management system, and for providing access to and communicating relevant information on occupational health and safety to workers.</t>
  </si>
  <si>
    <t>As defined in HSEMS Standard HSEMS – 04 Operational Control, Health Safety Environment (HSE) plans and procedures are required to be developed in consultation with the workforce. Furthermore our Management of Change processes as defined in HSEMS Standard 08 Management of Change, which were streamlined to improve functionality and efficiency at all levels of the business and functions, require stakeholder consultation and engagement.</t>
  </si>
  <si>
    <t>Do formal joint management-worker health and safety committees exist? If YES, describe their responsibilities, meeting frequency, decision-making authority, and whether any workers are not represented by these committees.</t>
  </si>
  <si>
    <t>As defined in HSEMS Standard 01 Leadership, Planning and Review, the Health Safety Environment (HSE) committees that represent all levels of the operating site are established to address HSE matters and concerns, monitor HSE performance and processes, and assist in the implementation of improvement plans. Meetings are scheduled at a set frequency.</t>
  </si>
  <si>
    <t>Are occupational health and safety topics covered in local or global formal agreements with trade unions? If YES, please describe.</t>
  </si>
  <si>
    <t>No information disclosed.</t>
  </si>
  <si>
    <t>Disclosure 403-5 Worker training on occupational
health and safety</t>
  </si>
  <si>
    <t>Describe any occupational health and safety training provided to employees and contractors, including generic training as well as training on specific work-related hazards, hazardous activities, or hazardous situations.</t>
  </si>
  <si>
    <t>403-6 Promotion of worker health</t>
  </si>
  <si>
    <t>Explain how the organization facilitates employees and contractors’ access to non-occupational medical and healthcare services, and the scope of access provided.</t>
  </si>
  <si>
    <t>In addition to the Occupational Health Services provided as defined in 403-3, Newcrest provides confidential access to an Employee Assistance Program for counselling on non-occupational health issues (including mental wellbeing, dietary advice, health and lifestyle issues).</t>
  </si>
  <si>
    <t>Describe any voluntary health promotion services and programs offered to employees and contractors to address major non-work-related health risks, including the specific health risks addressed, and how the organization facilitates workers’ access to these services and programs.</t>
  </si>
  <si>
    <t>403-7 Prevention and mitigation of occupational health and safety impacts directly linked by business relationships</t>
  </si>
  <si>
    <t>Describe the organization’s approach to preventing or mitigating significant negative occupational health and safety impacts that are directly linked to its operations, products, or services by its business relationships, and the related hazards and risks.</t>
  </si>
  <si>
    <t>Risk assessments are undertaken at all levels of the organisation and on all activities to identify hazards, assess risks, understand causes and impacts, and determine controls to reduce the risks to as low as reasonably practicable as defined in the Newcrest Risk Management Standard.</t>
  </si>
  <si>
    <t>403-8 Workers covered by an occupational
health and safety management system</t>
  </si>
  <si>
    <t>State the number and percentage of all employees and workers who are not employees but whose work and/or workplace is controlled by the organization, who are covered by Newcrest’s health and safety system (contractors).</t>
  </si>
  <si>
    <t xml:space="preserve">Newcrest’s HSE Management System covers 100% of employees and contractors. As stated in HSEMS Standard 06 Contractor Management and 
Procurement, for major contracts, the contract owner may approve a contactor to use their own HSE management system if it meets the intent of the Group HSE Management System. The Newcrest contract owner shall undertake an assessment of the contractor’s HSE management system against the Newcrest HSE Management System. </t>
  </si>
  <si>
    <t>Has the system been internally audited? If YES, state the number and percentage of these workers for which this applies.</t>
  </si>
  <si>
    <t>Newcrest’s HSEMS, is internally audited in accordance with the Newcrest Assurance Standard.</t>
  </si>
  <si>
    <t>Has the system been audited or certified by an external party? If YES, state the number and percentage of these workers for which this applies.</t>
  </si>
  <si>
    <r>
      <t xml:space="preserve">GRI  403-2 Work-related injuries FY18-22 </t>
    </r>
    <r>
      <rPr>
        <b/>
        <vertAlign val="superscript"/>
        <sz val="14"/>
        <color theme="9"/>
        <rFont val="Arial"/>
        <family val="2"/>
      </rPr>
      <t>(1)(2)(3)</t>
    </r>
  </si>
  <si>
    <t>Lost Time Injury Frequency Rate (LTIFR) (per million hours worked)</t>
  </si>
  <si>
    <r>
      <t xml:space="preserve">Company (excluding Red Chris) </t>
    </r>
    <r>
      <rPr>
        <b/>
        <vertAlign val="superscript"/>
        <sz val="11"/>
        <color rgb="FF000000"/>
        <rFont val="Arial"/>
        <family val="2"/>
      </rPr>
      <t>(4)</t>
    </r>
    <r>
      <rPr>
        <b/>
        <sz val="11"/>
        <color rgb="FF000000"/>
        <rFont val="Arial"/>
        <family val="2"/>
      </rPr>
      <t xml:space="preserve"> (only applicable for FY20)</t>
    </r>
  </si>
  <si>
    <r>
      <t xml:space="preserve">Company (excluding Brucejack) </t>
    </r>
    <r>
      <rPr>
        <b/>
        <vertAlign val="superscript"/>
        <sz val="11"/>
        <color rgb="FF000000"/>
        <rFont val="Arial"/>
        <family val="2"/>
      </rPr>
      <t>(4)</t>
    </r>
    <r>
      <rPr>
        <b/>
        <sz val="11"/>
        <color rgb="FF000000"/>
        <rFont val="Arial"/>
        <family val="2"/>
      </rPr>
      <t xml:space="preserve"> (only applicable for FY22)</t>
    </r>
  </si>
  <si>
    <r>
      <t xml:space="preserve">Company </t>
    </r>
    <r>
      <rPr>
        <b/>
        <vertAlign val="superscript"/>
        <sz val="11"/>
        <color rgb="FF000000"/>
        <rFont val="Arial"/>
        <family val="2"/>
      </rPr>
      <t>(4)</t>
    </r>
  </si>
  <si>
    <t>FY16</t>
  </si>
  <si>
    <t>FY15</t>
  </si>
  <si>
    <t>GRI 403-9 Total Recordable Injury Frequency Rate</t>
  </si>
  <si>
    <r>
      <t xml:space="preserve"> (TRIFR) (per million hours worked) </t>
    </r>
    <r>
      <rPr>
        <b/>
        <vertAlign val="superscript"/>
        <sz val="11"/>
        <color theme="9"/>
        <rFont val="Arial"/>
        <family val="2"/>
      </rPr>
      <t>(1)(2)(3)(4)(5)(6)(7)</t>
    </r>
  </si>
  <si>
    <r>
      <t xml:space="preserve">Company (excluding Red Chris) </t>
    </r>
    <r>
      <rPr>
        <b/>
        <vertAlign val="superscript"/>
        <sz val="11"/>
        <color rgb="FF000000"/>
        <rFont val="Arial"/>
        <family val="2"/>
      </rPr>
      <t>(8)</t>
    </r>
    <r>
      <rPr>
        <b/>
        <sz val="11"/>
        <color rgb="FF000000"/>
        <rFont val="Arial"/>
        <family val="2"/>
      </rPr>
      <t xml:space="preserve"> (only applicable for FY20)</t>
    </r>
  </si>
  <si>
    <r>
      <t xml:space="preserve">Company (excluding Brucejack) </t>
    </r>
    <r>
      <rPr>
        <b/>
        <vertAlign val="superscript"/>
        <sz val="11"/>
        <color rgb="FF000000"/>
        <rFont val="Arial"/>
        <family val="2"/>
      </rPr>
      <t>(9)</t>
    </r>
    <r>
      <rPr>
        <b/>
        <sz val="11"/>
        <color rgb="FF000000"/>
        <rFont val="Arial"/>
        <family val="2"/>
      </rPr>
      <t xml:space="preserve"> (only applicable for FY22)</t>
    </r>
  </si>
  <si>
    <t>High-Consequence Work-Related Injuries</t>
  </si>
  <si>
    <t xml:space="preserve">Note:  High-consequence injuries were reported for the first time in FY21 in line with GRI 403-9 (2018). 
TRIFR, LTIFR &amp; High consequence metrics do not currently capture any potential or actual illnesses or injuries arising from psychological hazards (as defined within GRI 403: Occupational Health and Safety 2018). </t>
  </si>
  <si>
    <t>Additional notes: High-Consequence Work-Related Injuries</t>
  </si>
  <si>
    <t>Work-related hazards that pose a risk of high consequence injury</t>
  </si>
  <si>
    <t>The main types of work-related hazards that pose a risk of high consequence injury include: Air Blast; Confined Spaces; Contact with Electricity; Drowning; Entanglement and Crushing; Exposure to Hazardous Substances; Lifting Operations; Slope Failure; Geothermal Ourburst; Thermal Extremes; Underground Fire; Underground Hazardous Atmosphere; Underground Hoisting; Underground Inrush; Underground Fire; Underground Rock Fall; Unplanned initiation of Explosives; Vehicle Impact on Person; Vehicle Collision or Rollover; Falling Objects; Fall from Height; Uncontrolled Release of Energy; Aviation; Fire; Dam Failure; Manual Handling; Slope Failure; Ergonomics.</t>
  </si>
  <si>
    <t>How have these hazards been determined?</t>
  </si>
  <si>
    <t>Which (if any) of these hazards have contributed to high consequence injury during the reporting period?</t>
  </si>
  <si>
    <t>Actions taken or underway to eliminate these hazards and minimise risks using the hierarchy of controls</t>
  </si>
  <si>
    <t>As above</t>
  </si>
  <si>
    <t>Whether and, if so, why any workers or types of worker have been excluded from this disclosure</t>
  </si>
  <si>
    <t>Joint ventures where Newcrest is not the controlling partner are excluded</t>
  </si>
  <si>
    <t>Contextual information necessary to understand how the data has been compiled, such as any standards, methodologies, and assumptions used</t>
  </si>
  <si>
    <r>
      <t>Any actions taken or underway to eliminate</t>
    </r>
    <r>
      <rPr>
        <u/>
        <sz val="11"/>
        <color theme="1"/>
        <rFont val="Arial"/>
        <family val="2"/>
      </rPr>
      <t xml:space="preserve"> other work-related</t>
    </r>
    <r>
      <rPr>
        <sz val="11"/>
        <color theme="1"/>
        <rFont val="Arial"/>
        <family val="2"/>
      </rPr>
      <t xml:space="preserve"> hazards and minimise risks using the hierarchy of controls</t>
    </r>
  </si>
  <si>
    <t>GRI 403-10 Total Recordable Work-Related Ill Health</t>
  </si>
  <si>
    <t>Additional notes: Total Recordable Work-Related Ill Health</t>
  </si>
  <si>
    <t>Work-related hazards that pose a risk of ill health</t>
  </si>
  <si>
    <t>The hazards have been determined in accordance with the Risk Management Standard, with identification through Newcrest’s historical incident experience, Risk register and risk assessment reviews, Industry and/or Professional experience and research and document reviews.</t>
  </si>
  <si>
    <t>Which (if any) of these hazards have contributed to cases of ill health during the reporting period</t>
  </si>
  <si>
    <t>The hazards that have contributed to cases of ill health in the reporting period include Manual Handling and Ergonomics.</t>
  </si>
  <si>
    <t>Newcrest’s Risk Management process of risk identification, analysis, evaluation, and control, supported by control verification with our Critical Control Management process aims to minimise the risk of these hazards. All incidents involving illnesses are investigated to determine contributing factors and actions assigned based on the hierarchy of control, with a focus on higher order controls including elimination where practicable, substitution and engineering.</t>
  </si>
  <si>
    <t>Joint ventures where Newcrest is not the controlling partner are excluded.</t>
  </si>
  <si>
    <t>The data has been compiled with reference to Newcrest’s Occupational injury and illness classification and reporting procedure.</t>
  </si>
  <si>
    <t>Additional information</t>
  </si>
  <si>
    <t>Senior Executive  (Level 5 &amp; 6)</t>
  </si>
  <si>
    <t>Senior Executive – male (Level 5 &amp; 6)</t>
  </si>
  <si>
    <t>Senior Executive – female (Level 5 &amp; 6)</t>
  </si>
  <si>
    <t>General Manager  (Level 4)</t>
  </si>
  <si>
    <t>General Manager – male (Level 4)</t>
  </si>
  <si>
    <t>General Manager – female (Level 4)</t>
  </si>
  <si>
    <t>Manager – male (Level 3)</t>
  </si>
  <si>
    <t>Manager – female (Level 3)</t>
  </si>
  <si>
    <t>Supervisor, superintendent, coordinator &amp; senior technical specialist  (Level 2)</t>
  </si>
  <si>
    <t>Supervisor, superintendent, coordinator &amp; senior technical specialist – male (Level 2)</t>
  </si>
  <si>
    <t>Supervisor, superintendent, coordinator &amp; senior technical specialist – female (Level 2)</t>
  </si>
  <si>
    <t>Operator, technical advisor &amp; other – male (Level 1)</t>
  </si>
  <si>
    <t>Operator, technical advisor &amp; other – female (Level 1)</t>
  </si>
  <si>
    <t>404-2 Programs for upgrading employee skills and transition assistance programs</t>
  </si>
  <si>
    <t>Inductions - including online and face to face (site and  area familiarisation)
Corporate Training - (Workplace Behaviour, Sustainability, Human rights, Code of Conduct), Ethics and Compliance training (For High Risk Role, Privacy, COI, Froud), Leadership training (LeadingMatters, ManagingMatters, Inclusive leaders, Supervisor program for leaders), NewSafe (WHS)
Site and Technical training - as required by role, (includes operating equipment, surface and underground operations, ore processing plant maintenance, etc)</t>
  </si>
  <si>
    <r>
      <t xml:space="preserve">404-3 Employees receiving performance reviews (%) FY23 </t>
    </r>
    <r>
      <rPr>
        <b/>
        <vertAlign val="superscript"/>
        <sz val="14"/>
        <color theme="9"/>
        <rFont val="Arial"/>
        <family val="2"/>
      </rPr>
      <t>(1)</t>
    </r>
  </si>
  <si>
    <t>(1) In completing the above calculation, we have excluded employees who were not employed by Newcrest for the entire reporting period.  We also note that the amount reported above is based on completed performance ratings allocated (recognising that our policy is for all performance ratings to be accompanied by performance and career conversations).  Across our organisation, it is possible that there are examples of employees who have received a performance rating that was not accompanied by a performance and career conversation – we are not aware of such examples at the time of completing this report.  Tracking of actual development actions is also recorded, however not reported separately under this disclosure.</t>
  </si>
  <si>
    <t>(1) Per Newcrest's system of record as at 30 June 2023 (headcount). 
(2) Newcrest currently captures two diversity indicators (age and gender). Newcrest will look to capture other additional diversity indicators in future reporting processes.</t>
  </si>
  <si>
    <r>
      <t xml:space="preserve">GRI 405-1  Diversity of employees by level, gender and age group FY23 </t>
    </r>
    <r>
      <rPr>
        <b/>
        <vertAlign val="superscript"/>
        <sz val="14"/>
        <color theme="9"/>
        <rFont val="Arial"/>
        <family val="2"/>
      </rPr>
      <t>(1)(2)</t>
    </r>
  </si>
  <si>
    <t>GRI 405-1  Diversity of employees by level, gender and age group FY19-23</t>
  </si>
  <si>
    <r>
      <t xml:space="preserve">Basic salary of women to basic salary of men </t>
    </r>
    <r>
      <rPr>
        <vertAlign val="superscript"/>
        <sz val="11"/>
        <color rgb="FF000000"/>
        <rFont val="Arial"/>
        <family val="2"/>
      </rPr>
      <t>(3)</t>
    </r>
  </si>
  <si>
    <t>(1) Only a ratio for Lihir, Corporate Offices and Exploration has been provided for the General Manager category. All General Managers at the other operating sites were male.
(2) We have defined basic salary as: salary, superannuation, location allowance, roster allowance and bonus.
(3) Excluding Board, as the GRI only requires employee categories. The board ratio is provided separately.</t>
  </si>
  <si>
    <r>
      <t xml:space="preserve">GRI 410-1  Security personnel trained in organisational human rights policies or procedures as at 30 June FY23 </t>
    </r>
    <r>
      <rPr>
        <b/>
        <vertAlign val="superscript"/>
        <sz val="14"/>
        <color theme="9"/>
        <rFont val="Arial"/>
        <family val="2"/>
      </rPr>
      <t>(1)</t>
    </r>
  </si>
  <si>
    <t xml:space="preserve">Three incidents of discrimination were reported for FY23. These related to allegations of discrimination and harassment in September 2022 at Brucejack. The incidents were investigated by the site HR team, and appropriate disciplinary action was taken in accordance with Company Standards. </t>
  </si>
  <si>
    <t>406-1 Incidents of discrimination and corrective actions taken FY23</t>
  </si>
  <si>
    <t>Total number of directly employed security employees &amp; contractors (#)</t>
  </si>
  <si>
    <r>
      <t xml:space="preserve">Proportion of security employees and contractors trained in organisational human rights policies and procedures (%) </t>
    </r>
    <r>
      <rPr>
        <vertAlign val="superscript"/>
        <sz val="11"/>
        <color rgb="FF000000"/>
        <rFont val="Arial"/>
        <family val="2"/>
      </rPr>
      <t>(3)</t>
    </r>
  </si>
  <si>
    <t>Land ownership disputes will be heard and resolved through PNG court/legislative processes.</t>
  </si>
  <si>
    <t>Ongoing land disputes between landowner groups laying claim to the area the subject of the Project Special Mining Lease application. Resolution is ongoing through PNG Government processes</t>
  </si>
  <si>
    <t>The AusNCP assessed the complaint and decided to consider the matters raised by it, which means the complaint can proceed to the next stage of the Aus NCP process (which is like mediation). After thoughtful consideration, Harmony Gold (Australia) and Newcrest Mining decided not to take part in the next stage. Importantly, the same issues raised with the AusNCP have also been raised in legal proceedings instituted in PNG, including by one of the Notifiers. Accordingly, we will await the outcome of those legal proceedings.</t>
  </si>
  <si>
    <t xml:space="preserve">Concerns were raised through Bel Isi Grievance Process, and a business engagement strategy was implemented to prioritise work for the identified landowner companies. As a result, all of these companies have received equal and ongoing benefits from the Phase 14A project. </t>
  </si>
  <si>
    <t>No engagements were conducted with affected communities and the broader Lihirian community initially. However, LGL later engaged in discussions with the NLLG team through the Bel Isi Grievance process. As a result of these discussions, we took steps to address the issue and also installed a new transformer to facilitate the connection of power to the building, thereby resolving the issue.</t>
  </si>
  <si>
    <t>The issue was reported to Bel Isi Grievance for resolution. After discussions with the landowner, it became clear that there was a misunderstanding regarding the payment frequency in the land use agreement. The landowner had thought it was monthly, but the agreement specified quarterly payments. Once this was clarified, the landowner granted access to the monitoring station for data retrieval by the Environment team.</t>
  </si>
  <si>
    <t>Access to Environmental Monitoring Station blocked and Environment team were not able to retrieve data.</t>
  </si>
  <si>
    <t>Nimamar Local Level Government (NLLG) officials expressed their frustration with the delay in connecting power to the new assembly building. This delay strained the relationship between the LGL and the local government to the point where the President called for a halt to all activities in the broader Lihir community, including planned Close Out engagements related to the CRA agreements.</t>
  </si>
  <si>
    <t>Threat to disrupt work at Phase 14A project due to a perceived lack of business opportunities by associated landowner companies.</t>
  </si>
  <si>
    <t>Gap closure</t>
  </si>
  <si>
    <r>
      <t>GRI 202-2  Proportion of senior management hired from the local community (% and #) FY23</t>
    </r>
    <r>
      <rPr>
        <b/>
        <vertAlign val="superscript"/>
        <sz val="14"/>
        <color theme="3"/>
        <rFont val="Arial"/>
        <family val="2"/>
      </rPr>
      <t xml:space="preserve"> (1)(2)(3)</t>
    </r>
  </si>
  <si>
    <r>
      <t>GHG emissions intensity by ore milled (kg CO2-e/t) FY19-23</t>
    </r>
    <r>
      <rPr>
        <b/>
        <vertAlign val="superscript"/>
        <sz val="11"/>
        <color rgb="FF78A842"/>
        <rFont val="Arial"/>
        <family val="2"/>
      </rPr>
      <t xml:space="preserve"> </t>
    </r>
  </si>
  <si>
    <r>
      <t xml:space="preserve">Exploration </t>
    </r>
    <r>
      <rPr>
        <b/>
        <vertAlign val="superscript"/>
        <sz val="11"/>
        <color theme="1"/>
        <rFont val="Arial"/>
        <family val="2"/>
      </rPr>
      <t>(2)</t>
    </r>
  </si>
  <si>
    <r>
      <t>GHG emissions intensity by gold produced (kg CO2-e/troy oz) FY19-23</t>
    </r>
    <r>
      <rPr>
        <b/>
        <vertAlign val="superscript"/>
        <sz val="11"/>
        <color rgb="FF78A842"/>
        <rFont val="Arial"/>
        <family val="2"/>
      </rPr>
      <t xml:space="preserve"> </t>
    </r>
  </si>
  <si>
    <t>Governance and Risk Management p. 8
Our People pp. 12-13 
Community Partnerships pp. 16-20
Human Rights p. 21
Cultural Heritage p. 22
Environment p. 23-27
How we engage:
Employees and contractors: Employee briefings, intranet, email, newsletters, social events, notice boards, departmental site and toolbox meetings, performance reviews, town hall meetings, and Organisational Health survey.
Local Communities: Community Relations team visits, resident and community meetings, site visits/tours, communication and feedback forums, dedicated communication contacts, environmental and social impacts complaints and grievance mechanisms, sponsorships and partnerships, collaborative agreements, media engagement on local initiatives, community newsletters, factsheets, and websites &amp; social media.
Shareholders: Annual Reports, Annual General Meeting, half-yearly financial reporting, quarterly production and exploration reports, website and email, investor briefings, investor days, meetings, conference calls, market announcements, conferences and social media.
Government and regulators: Department meetings, regular briefings by telephone and email, website and social media publications.
Suppliers: Collaborative guidelines, out-to-market approaches, meetings, contractual agreements and questionnaires.
Customers: Market tenders, meetings, reports, conference engagement, and site visits.
Industry: Industry forums, conference engagement, working groups and committees, email, and internet portals.</t>
  </si>
  <si>
    <t xml:space="preserve">Ten out of 10 (100%) of  operations assessed for organisational risks related to corruption during the reporting period. The following operations were assessed in FY23:  Americas,  Brucejack, Cadia , Exploration, Namosi/Fiji, Havieron, Lihir, including Port Moresby, Red Chris, Telfer and Wafi-Golpu. 
In line with Ethics &amp; Compliance's assurance program which includes the biannual E&amp;C Review Sessions, each operation's E&amp;C risks (e.g. conflicts of interest, bribery and corruption, training compliance, E&amp;C compliance risks and controls, monitoring and review activities, issues management, and gifts, hospitality and sponsored travel) were reviewed with the assistance of each operation's E&amp;C Champion(s). Whilst compliance controls were noted to require further strengthening in a few operations' key E&amp;C risk areas, these were known and were being addressed. During the FY23 period of review, no major or material corruption issues were identified in any of our operations. </t>
  </si>
  <si>
    <t>Reporting Boundary p. 9
When applicable, restatements are included as footnotes in the Report</t>
  </si>
  <si>
    <t>6 x Administrative penalties associated with Customs Duties. Four of which were greater than AUD $15,000
PGK 105,694        Short Duty 
PGK 52,847          50% penalty on short paid amount
PGK 200,137        Short Duty 
PGK 100,068        Penalty for short duty payment</t>
  </si>
  <si>
    <t>1. Substantiated -  18 persons identified with fraudulent Electrical Licences and persons who were still on site at the time of the findings were removed from site, with a permanent ban placed on their profile.
2. Substantiated - Contractor intentionally gave a non-company personnel their boarding pass under their identity in an attempt to board a flight. 
3. Substantiated - Contractor fraudulently obtained Police Clearance Certificate through a 3rd party in Port Moresby. </t>
  </si>
  <si>
    <t>(3) Critically Endangered: Cadia: Swift Parrot (Lathamus discolor)^, Regent Honeyeater (Anthochaera Phrygia)^. Lihir: Hawksbill Turtle (Eretmochelys imbricate), Dolicholobium rufiflorum. Telfer &amp; Havieron: Night Parrot (Pezoporus occidentalis)^. Namosi: Astronidium pallidiflorum, Acmopyle sahniana^, Balaka diffusa^. Wafi-Golpu: Goodfellow’s tree kangaroo (Dendrolagus goodfellowi), Diospyros lolinopsis, Halfordia papuana.</t>
  </si>
  <si>
    <t>(5) Vulnerable: Brucejack: Rusty Blackbird (Euphagus carolinus )^, Cadia: Diamond Firetail (Stagonopleura guttata)^, Large Eared Pied Bat (Chalinolobus dwyeri)^, Southern Whiteface (Aphelocephala leucopsis), Eucalyptus albens, Eucalyptus blakelyi, Eucalytpus bridgesiana, Eucalytpus gonicalyx, Eucalyptus melliodora, Persoonia rigida. Lihir: Bismarck kingfisher (Ceyx websteri), Leather Back Turtle (Dermochelys coriacea), Yellow-legged pigeon (Columba pallidiceps). Red Chris: Caribou (Rangifer tarandus caribou) Woodland Southern Mountain population, Rusty Blackbird (Euphagus carolinus)^. Telfer: Sharp-tailed Sandpiper (Calidris acuminata), Greater Bilby (Macrotis lagotis)^. Havieron: Greater Bilby (Macrotis lagotis)^, Grey Falcon (Falco hypoleucos)^, Sharp tailed Sandpiper (Calidris acuminata), Great Desert Skink (Liopholis kintorei). Exploration: Excidobates captivus, Koala (Phascolarctos cinereus), Sharp tailed Sandpiper (Calidris acuminata), Golden-tipped Bat (Phoniscus papuensis), Greater glider (Petauroides Volans), Eucalyptus cambageana.  Namosi: Mann’s gecko (Lepidodactylus manni)^, Bronze-headed skink (Emoia parkeri)^, Fijian blossom bat (Notopteris macdonaldi)^, Friendly ground dove (Gallicolumba stairi)^, Pink-billed parrotfinch (Erythrura kleinschmidti)^, Diplommatina martensi, Geissois superba, Aglaia archboldiana, Aglaia basiphylla (A. greenwoodii), Syzygium amplifolium, Turrillia vitiensis, Turrillia ferruginea^, Storckiella vitiensis^. Wafi-Golpu: New Guinea pademelon (Thylogale browni), Papuan eagle (Harpyopsis novaeguineae) &amp; Pesquet’s parrot (Psittrichas fulgidus).</t>
  </si>
  <si>
    <r>
      <t>Cadia</t>
    </r>
    <r>
      <rPr>
        <b/>
        <vertAlign val="superscript"/>
        <sz val="11"/>
        <color theme="1"/>
        <rFont val="Arial"/>
        <family val="2"/>
      </rPr>
      <t>(1)</t>
    </r>
  </si>
  <si>
    <r>
      <t xml:space="preserve">FY22 </t>
    </r>
    <r>
      <rPr>
        <b/>
        <vertAlign val="superscript"/>
        <sz val="11"/>
        <color theme="1"/>
        <rFont val="Arial"/>
        <family val="2"/>
      </rPr>
      <t>(1)</t>
    </r>
  </si>
  <si>
    <t xml:space="preserve">The minimum number of weeks’ notice typically provided to employees and their representatives prior to the implementation of significant operational changes that could substantially affect them is four weeks.
Cadia: There are general consultation provisions under the Cadia EA (2021-2025) (p.10-11) but there is no specification on the number of weeks. Telfer: There is a general consultation clause in the Telfer EA (2020-2024) but there is no notice period specified.  Red Chris: An agreement is pending release, specific notice period for change is not yet documented. There is no collective bargaining agreement for Brucejack, Lihir, Havieron, regional/corporate offices. </t>
  </si>
  <si>
    <t>Via induction training, personnel are instructed to report hazards identified in the workplace with their supervisor or manager, health and safety representatives or members of the health and safety Team. Hazard reports are raised in a database for investigation, review and the assignment of corrective actions. 
Newcrest's Code of Conduct https://www.newcrest.com/sites/default/files/2023-01/Code%20of%20Conduct.pdf  supported by training defines expectations of our people to speak out about concerns including safety issues including our commitment to support those who do so from detrimental treatment.</t>
  </si>
  <si>
    <t>Describe how the organization maintains the confidentiality of employee and contractors’ personal health related Information and how the organization ensures that their’ personal health-related information and their participation in any occupational  health services is not used for any favourable or unfavourable treatment.</t>
  </si>
  <si>
    <t>In accordance with the Newcrest Privacy Standard, health related records are maintained to protect personal privacy. Occupational Health Service consultations are strictly confidential. Access to information related to the use of Occupational Health Services  and personal medical records is confidential. Access is restricted to personal information in Occupational health databases through security profile configuration and file security.</t>
  </si>
  <si>
    <t>As defined in HSEMS Standard 05 Training, Competence and Awareness, competency based training plans are established based on a training needs analysis for each role. The training includes  minimum compliance requirements, qualifications, legislative licences, regulatory tickets and HSE competencies. Training is assessed through an approved structure of written, e-learning, simulation and on-the-job observations with training records maintained in a Learning Management System.</t>
  </si>
  <si>
    <t>Newcrest provides voluntary health promotion services and programs including access to health promotion webinars facilitated online monthly with topics covered including cancer, wellbeing at work, hearing awareness and conservation, etc. Exercise physiology services are provided at our mine site residential facilities including fitness class programming and personal assessments.</t>
  </si>
  <si>
    <t>Describe how the organization maintains the confidentiality of employee and contractors’ personal health related Information and how the organization ensures that their personal health-related information and their participation in any services or programs is not used for any favourable or unfavourable treatment.</t>
  </si>
  <si>
    <t>Information related to the use of the Employee Assistance Program (EAP) and Occupational Health Services  is strictly confidential in accordance with the Newcrest Privacy Standard. Access to personal information in Occupational health databases is restricted through security profile configuration and file security. The EAP is provided by a third party. The consultations are strictly confidential. The EAP provider will not share personal information with anyone unless authorised to do so by you in writing.</t>
  </si>
  <si>
    <t>Newcrest's HSEMS is audited by external parties in in accordance with the Newcrest Assurance Standard.</t>
  </si>
  <si>
    <t>The hazards have been determined in accordance with the Newcrest Risk Management Standard, with identification through Newcrest's historical incident experience, Risk register and risk assessment reviews, Industry and/or Professional experience and research and document reviews.</t>
  </si>
  <si>
    <t>The following hazards have contributed to high-consequence injuries during the reporting period: Entanglement and Crushing; Ergonomics and Manual Handling</t>
  </si>
  <si>
    <t>Newcrest's Risk Management process of risk identification, analysis, evaluation and control, supported by control verification with our Critical Control Management process aims to minimise the risk of these hazards. All incidents involving injuries are investigated to determine contributing factors and actions assigned based on the hierarchy of control, with a focus on higher order controls including elimination where practicable, substitution and engineering.</t>
  </si>
  <si>
    <t xml:space="preserve">The data has been compiled with reference to Newcrest's Occupational injury and illness classification and reporting procedure. </t>
  </si>
  <si>
    <t>(1) In line with ICMM guidelines, the calculation of Company-wide illness only includes operational sites and joint ventures in which Newcrest has a controlling interest; therefore, Wafi-Golpu is excluded.
(2)  Prior to FY22, illnesses recorded from Project delivery activities were included in the Company total
(3) There were no fatalities as a result of ill health in FY23.
(4) The main types of recordable work-related ill health  were Strains/ Sprains,  musculoskeletal disorders and infection
(5)  Recordable Work-Related ill Health is not reported by gender or types of ill Health.</t>
  </si>
  <si>
    <t>The main types of work-related hazards that pose a risk of ill health include: Silica; Diesel Particulate Matter; Manual Handling; Exposure to Hazardous Substances; Psychosocial; Psychological; Noise; Ergonomics</t>
  </si>
  <si>
    <t>Employees and contractors at Newcrest locations where mining, construction or exploration activities are conducted are exposed to the following work-related hazards that pose a risk of ill health: Silica; Manual Handling; Exposure to Hazardous Substances and Noise. Employees and Contractors at Underground mining or enclosed workplaces with diesel engine combustion are exposed to Diesel Particulate Matter. All employees and Contractors at Newcrest locations are exposed to  Psychosocial, Psychological and Ergonomics Hazards. 
Some of the chemicals that pose a risk of ill health include cyanide, isocyanate, lead, mercury, arsenic, carbon monoxide and asbestos.</t>
  </si>
  <si>
    <t xml:space="preserve">(1) Per average training hours recorded in Newcrest's system of record (learning management system). Please note that there are a small number of instances where employees are mapped to different sites in different system of source records. For example, some Exploration employees have been allocated to Corporate Offices in the learning management system and some Perth employees  have been allocated to Telfer. 
(2) Company average does not include Brucejack.
(3) For Brucejack -  Training data only includes hours recorded for Executive Leadership Development, Pro Supervisor, HR 101s, Upstander Training, Workplace Behaviour Training, Safety/Vista Training, NewSafe, Code of Conduct, and Apprenticeship Training. 
(4)  Site is under care and maintenance. No training hours were recorded however employees received on the job inductions. </t>
  </si>
  <si>
    <t xml:space="preserve">(1) No data reported for Wafi-Golpu as site is under care and maintenance.
(2) The  two Emergency and Security Officers (ESO) were employed in the last two months of FY22 and have since undertaken site onboarding training.
(3)All security employees and contractors are required undertake, and maintain currency with, approved dedicated human rights awareness training.  </t>
  </si>
  <si>
    <t>(1) In FY22 1,971 tCO2-e of aviation gasoline was incorrectly reported (refer to footnote for 305-1 above). Scope 1 emissions have been restated.</t>
  </si>
  <si>
    <t xml:space="preserve">Cadia, Brucejack, Red Chris and Telfer (4 out of 5 operational sites, 80% within our FY23 reporting boundary) were adjacent to Indigenous territories. 
These operations were covered by formal benefit agreements or community development plans with Indigenous communities. Lihir is not adjacent to Indigenous territories, however they do have benefit agreements in place with local landowners and affected communities. </t>
  </si>
  <si>
    <t>(1) In FY22 1,971 tCO2-e of aviation gasoline was incorrectly reported (refer to footnote for 305-1 above). The FY22 intensities for gold produced have been restated.</t>
  </si>
  <si>
    <r>
      <t xml:space="preserve">Economic Value Retained FY22 </t>
    </r>
    <r>
      <rPr>
        <b/>
        <vertAlign val="superscript"/>
        <sz val="11"/>
        <color theme="1"/>
        <rFont val="Arial"/>
        <family val="2"/>
      </rPr>
      <t>(11)</t>
    </r>
  </si>
  <si>
    <r>
      <t xml:space="preserve">Total - Scope 3 greenhouse gas emissions </t>
    </r>
    <r>
      <rPr>
        <vertAlign val="superscript"/>
        <sz val="11"/>
        <color rgb="FF000000"/>
        <rFont val="Arial"/>
        <family val="2"/>
      </rPr>
      <t>(2)</t>
    </r>
  </si>
  <si>
    <t>(1) Wafi-Golpu data is presented however not included in Company totals as it is not under Newcrest's operational control.
(2) Land held for ancillary purposes at Cadia includes biodiversity offset areas.
(3) The area of seafloor potentially disturbed within Lihir’s lease (260ha) is included based on the GRI definition for MM1 (that includes consideration of the seafloor in land that is owned or leased and may be disturbed by mine activities). The reported area is a conservative estimate that includes all of the seabed within the mine lease boundary. Newcrest also conducts oceanographic surveys to monitor the distribution of waste rock placement, deep sea tailings placement and dilute plumes (that may extend outside the extent defined by MM1) aligned with the Lihir regulatory approved Environmental Management and Monitoring Program and the mine Environmental Impact Statement. 
(4) Exploration data will vary year to year. This reflects the changes to the Exploration portfolio while Newcrest is in growth phase as a company. ‘Near mine’ exploration data has been included in the operating sites rather than as part of ‘Exploration’.
(5) In some instances, opening land disturbed balances do not align with prior year closing land disturbed balances due to improved data quality. 
Note to reader: Total land area (iv)= (D)+(i)+(ii)+(iii). Land disturbed and not yet rehabilitated (closing balance for FY23) D = A+B-C</t>
  </si>
  <si>
    <t>(1) Brucejack data is presented in FY22 however not included in Company totals as it was not under Newcrest’s operational control for the full year.
(2) Red Chris is operated by Newcrest (70% owned), Newcrest reports 100% of emissions from sites which we operate. Wafi-Golpu data is presented however not included in Company totals as it is not under Newcrest's operational control. 
(3) Corporate Offices includes the Melbourne, Perth, Brisbane, Port Moresby and Vancouver offices and Orange Lab, New South Wales. 
(4) The energy consumed when our operations use self-generated electricity from fossil fuels is not included in the total energy consumption because the energy used to produce that electricity has already been accounted for.</t>
  </si>
  <si>
    <t>(1) In FY22 1,971 tCO2-e of aviation gasoline was incorrectly reported (refer to footnote for 305-1 above). Scope 1 emissions have been restated.
(2) FY19 and FY20 Scope 3 emissions were recalculated as a fuller upstream and downstream assessment in FY21 resulted in more detailed information becoming available.</t>
  </si>
  <si>
    <t>In November 2022, Centre for Environmental Law and Community Rights Inc (CELCOR), Jubilee Australia, and the Evangelical Lutheran Church of PNG (Notifiers) lodged a complaint with the Australian OECD National Contact Point (AusNCP) against Newcrest Mining Limited and Harmony Gold (Australia) Pty Limited, alleging breaches of human rights and
environmental standards outlined in the OECD Guidelines for Multinational Enterprises regarding the proposed Deep Sea Tailings Placement for the Wafi-Golpu Project.</t>
  </si>
  <si>
    <t>To support the responsible discovery, development and production of gold and copper, we engage in a variety of ways
with industry, business, education and research, and other non-government organisations, including through memberships. This includes the International Council on Mining and Metals (ICMM) Performance Expectations, and the World Gold Council (WGC) Responsible Gold Mining Principles.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</si>
</sst>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 #,##0_-;_-* &quot;-&quot;??_-;_-@_-"/>
    <numFmt numFmtId="166" formatCode="0.0"/>
    <numFmt numFmtId="167" formatCode="#,##0.0"/>
    <numFmt numFmtId="168" formatCode="_(* #,##0_);_(* \(#,##0\);_(* &quot;-&quot;??_);_(@_)"/>
    <numFmt numFmtId="169" formatCode="#,##0.0;\-#,##0.0"/>
  </numFmts>
  <fonts count="67" x14ac:knownFonts="1">
    <font>
      <sz val="12"/>
      <color theme="1"/>
      <name val="Calibri"/>
      <family val="2"/>
      <scheme val="minor"/>
    </font>
    <font>
      <sz val="11"/>
      <color theme="1"/>
      <name val="Calibri"/>
      <family val="2"/>
      <scheme val="minor"/>
    </font>
    <font>
      <sz val="12"/>
      <color theme="1"/>
      <name val="Calibri"/>
      <family val="2"/>
      <scheme val="minor"/>
    </font>
    <font>
      <sz val="12"/>
      <color theme="1"/>
      <name val="Arial"/>
      <family val="2"/>
    </font>
    <font>
      <sz val="11"/>
      <name val="Arial"/>
      <family val="2"/>
    </font>
    <font>
      <sz val="11"/>
      <color theme="1"/>
      <name val="Arial"/>
      <family val="2"/>
    </font>
    <font>
      <b/>
      <sz val="11"/>
      <color rgb="FF0D3964"/>
      <name val="Arial"/>
      <family val="2"/>
    </font>
    <font>
      <b/>
      <sz val="10"/>
      <color theme="1"/>
      <name val="Arial"/>
      <family val="2"/>
    </font>
    <font>
      <b/>
      <u/>
      <sz val="16"/>
      <color theme="3" tint="-0.249977111117893"/>
      <name val="Arial"/>
      <family val="2"/>
    </font>
    <font>
      <b/>
      <sz val="12"/>
      <color theme="3" tint="-0.249977111117893"/>
      <name val="Arial"/>
      <family val="2"/>
    </font>
    <font>
      <b/>
      <sz val="11"/>
      <name val="Arial"/>
      <family val="2"/>
    </font>
    <font>
      <sz val="11"/>
      <color theme="1"/>
      <name val="Calibri"/>
      <family val="2"/>
      <scheme val="minor"/>
    </font>
    <font>
      <sz val="11"/>
      <color rgb="FF000000"/>
      <name val="Arial"/>
      <family val="2"/>
    </font>
    <font>
      <sz val="11"/>
      <color rgb="FFED7D31"/>
      <name val="Arial"/>
      <family val="2"/>
    </font>
    <font>
      <b/>
      <sz val="11"/>
      <color rgb="FF000000"/>
      <name val="Arial"/>
      <family val="2"/>
    </font>
    <font>
      <sz val="11"/>
      <color rgb="FF0070C0"/>
      <name val="Arial"/>
      <family val="2"/>
    </font>
    <font>
      <sz val="11"/>
      <color rgb="FF0D3964"/>
      <name val="Arial"/>
      <family val="2"/>
    </font>
    <font>
      <b/>
      <sz val="12"/>
      <color theme="0"/>
      <name val="Arial"/>
      <family val="2"/>
    </font>
    <font>
      <vertAlign val="superscript"/>
      <sz val="11"/>
      <name val="Calibri"/>
      <family val="2"/>
      <scheme val="minor"/>
    </font>
    <font>
      <b/>
      <sz val="14"/>
      <color rgb="FF0D3964"/>
      <name val="Arial"/>
      <family val="2"/>
    </font>
    <font>
      <b/>
      <sz val="11"/>
      <color rgb="FF51A627"/>
      <name val="Arial"/>
      <family val="2"/>
    </font>
    <font>
      <b/>
      <sz val="11"/>
      <color theme="1"/>
      <name val="Arial"/>
      <family val="2"/>
    </font>
    <font>
      <b/>
      <vertAlign val="superscript"/>
      <sz val="11"/>
      <color theme="1"/>
      <name val="Calibri"/>
      <family val="2"/>
      <scheme val="minor"/>
    </font>
    <font>
      <b/>
      <vertAlign val="superscript"/>
      <sz val="11"/>
      <color theme="1"/>
      <name val="Arial"/>
      <family val="2"/>
    </font>
    <font>
      <b/>
      <sz val="11"/>
      <color rgb="FF78A842"/>
      <name val="Arial"/>
      <family val="2"/>
    </font>
    <font>
      <b/>
      <sz val="14"/>
      <color rgb="FF78A842"/>
      <name val="Arial"/>
      <family val="2"/>
    </font>
    <font>
      <b/>
      <vertAlign val="superscript"/>
      <sz val="14"/>
      <color rgb="FF78A842"/>
      <name val="Arial"/>
      <family val="2"/>
    </font>
    <font>
      <b/>
      <u/>
      <sz val="16"/>
      <color rgb="FF78A842"/>
      <name val="Arial"/>
      <family val="2"/>
    </font>
    <font>
      <b/>
      <vertAlign val="superscript"/>
      <sz val="11"/>
      <color rgb="FF78A842"/>
      <name val="Arial"/>
      <family val="2"/>
    </font>
    <font>
      <sz val="11"/>
      <color rgb="FFFF0000"/>
      <name val="Arial"/>
      <family val="2"/>
    </font>
    <font>
      <vertAlign val="superscript"/>
      <sz val="11"/>
      <color rgb="FF000000"/>
      <name val="Arial"/>
      <family val="2"/>
    </font>
    <font>
      <b/>
      <vertAlign val="subscript"/>
      <sz val="14"/>
      <color rgb="FF78A842"/>
      <name val="Arial"/>
      <family val="2"/>
    </font>
    <font>
      <b/>
      <vertAlign val="subscript"/>
      <sz val="11"/>
      <color rgb="FF78A842"/>
      <name val="Arial"/>
      <family val="2"/>
    </font>
    <font>
      <vertAlign val="subscript"/>
      <sz val="11"/>
      <color rgb="FF000000"/>
      <name val="Arial"/>
      <family val="2"/>
    </font>
    <font>
      <b/>
      <u/>
      <sz val="16"/>
      <color theme="2"/>
      <name val="Arial"/>
      <family val="2"/>
    </font>
    <font>
      <b/>
      <sz val="14"/>
      <color theme="2"/>
      <name val="Arial"/>
      <family val="2"/>
    </font>
    <font>
      <b/>
      <vertAlign val="superscript"/>
      <sz val="14"/>
      <color theme="2"/>
      <name val="Arial"/>
      <family val="2"/>
    </font>
    <font>
      <b/>
      <sz val="11"/>
      <color theme="2"/>
      <name val="Arial"/>
      <family val="2"/>
    </font>
    <font>
      <b/>
      <u/>
      <sz val="16"/>
      <color theme="3"/>
      <name val="Arial"/>
      <family val="2"/>
    </font>
    <font>
      <b/>
      <sz val="14"/>
      <color theme="3"/>
      <name val="Arial"/>
      <family val="2"/>
    </font>
    <font>
      <b/>
      <vertAlign val="superscript"/>
      <sz val="14"/>
      <color theme="3"/>
      <name val="Arial"/>
      <family val="2"/>
    </font>
    <font>
      <b/>
      <sz val="11"/>
      <color theme="3"/>
      <name val="Arial"/>
      <family val="2"/>
    </font>
    <font>
      <b/>
      <vertAlign val="superscript"/>
      <sz val="11"/>
      <color theme="3"/>
      <name val="Arial"/>
      <family val="2"/>
    </font>
    <font>
      <b/>
      <vertAlign val="superscript"/>
      <sz val="11"/>
      <color rgb="FF000000"/>
      <name val="Arial"/>
      <family val="2"/>
    </font>
    <font>
      <b/>
      <u/>
      <sz val="16"/>
      <color theme="9"/>
      <name val="Arial"/>
      <family val="2"/>
    </font>
    <font>
      <b/>
      <sz val="14"/>
      <color theme="9"/>
      <name val="Arial"/>
      <family val="2"/>
    </font>
    <font>
      <b/>
      <vertAlign val="superscript"/>
      <sz val="14"/>
      <color theme="9"/>
      <name val="Arial"/>
      <family val="2"/>
    </font>
    <font>
      <b/>
      <sz val="11"/>
      <color theme="9"/>
      <name val="Arial"/>
      <family val="2"/>
    </font>
    <font>
      <b/>
      <u/>
      <sz val="16"/>
      <color theme="6"/>
      <name val="Arial"/>
      <family val="2"/>
    </font>
    <font>
      <b/>
      <sz val="14"/>
      <color theme="6"/>
      <name val="Arial"/>
      <family val="2"/>
    </font>
    <font>
      <b/>
      <sz val="11"/>
      <color theme="6"/>
      <name val="Arial"/>
      <family val="2"/>
    </font>
    <font>
      <b/>
      <u/>
      <sz val="12"/>
      <color theme="1"/>
      <name val="Arial"/>
      <family val="2"/>
    </font>
    <font>
      <b/>
      <u/>
      <sz val="12"/>
      <color theme="0"/>
      <name val="Arial"/>
      <family val="2"/>
    </font>
    <font>
      <sz val="12"/>
      <color theme="0"/>
      <name val="Arial"/>
      <family val="2"/>
    </font>
    <font>
      <i/>
      <sz val="11"/>
      <color theme="1"/>
      <name val="Arial"/>
      <family val="2"/>
    </font>
    <font>
      <b/>
      <sz val="11"/>
      <name val="Calibri"/>
      <family val="2"/>
      <scheme val="minor"/>
    </font>
    <font>
      <sz val="11"/>
      <name val="Calibri"/>
      <family val="2"/>
      <scheme val="minor"/>
    </font>
    <font>
      <b/>
      <sz val="12"/>
      <color theme="3"/>
      <name val="Arial"/>
      <family val="2"/>
    </font>
    <font>
      <b/>
      <vertAlign val="superscript"/>
      <sz val="12"/>
      <color theme="3"/>
      <name val="Arial"/>
      <family val="2"/>
    </font>
    <font>
      <sz val="11"/>
      <color rgb="FF000000"/>
      <name val="Calibri"/>
      <family val="2"/>
      <scheme val="minor"/>
    </font>
    <font>
      <vertAlign val="superscript"/>
      <sz val="11"/>
      <color theme="1"/>
      <name val="Arial"/>
      <family val="2"/>
    </font>
    <font>
      <sz val="10"/>
      <color rgb="FF000000"/>
      <name val="Calibri"/>
      <family val="2"/>
    </font>
    <font>
      <b/>
      <sz val="11"/>
      <color theme="9" tint="-0.249977111117893"/>
      <name val="Arial"/>
      <family val="2"/>
    </font>
    <font>
      <sz val="8"/>
      <name val="Calibri"/>
      <family val="2"/>
      <scheme val="minor"/>
    </font>
    <font>
      <b/>
      <vertAlign val="superscript"/>
      <sz val="11"/>
      <color theme="9"/>
      <name val="Arial"/>
      <family val="2"/>
    </font>
    <font>
      <u/>
      <sz val="11"/>
      <color theme="1"/>
      <name val="Arial"/>
      <family val="2"/>
    </font>
    <font>
      <sz val="11"/>
      <color theme="1"/>
      <name val="Arial"/>
    </font>
  </fonts>
  <fills count="21">
    <fill>
      <patternFill patternType="none"/>
    </fill>
    <fill>
      <patternFill patternType="gray125"/>
    </fill>
    <fill>
      <patternFill patternType="solid">
        <fgColor theme="0"/>
        <bgColor indexed="64"/>
      </patternFill>
    </fill>
    <fill>
      <patternFill patternType="solid">
        <fgColor rgb="FF8A454B"/>
        <bgColor indexed="64"/>
      </patternFill>
    </fill>
    <fill>
      <patternFill patternType="solid">
        <fgColor rgb="FFFFFFFF"/>
        <bgColor rgb="FF000000"/>
      </patternFill>
    </fill>
    <fill>
      <patternFill patternType="solid">
        <fgColor theme="0"/>
        <bgColor rgb="FF000000"/>
      </patternFill>
    </fill>
    <fill>
      <patternFill patternType="solid">
        <fgColor rgb="FFF5F5EF"/>
        <bgColor indexed="64"/>
      </patternFill>
    </fill>
    <fill>
      <patternFill patternType="solid">
        <fgColor rgb="FFF1F7EC"/>
        <bgColor indexed="64"/>
      </patternFill>
    </fill>
    <fill>
      <patternFill patternType="solid">
        <fgColor rgb="FFF1F7EC"/>
        <bgColor rgb="FF000000"/>
      </patternFill>
    </fill>
    <fill>
      <patternFill patternType="solid">
        <fgColor rgb="FF003963"/>
        <bgColor indexed="64"/>
      </patternFill>
    </fill>
    <fill>
      <patternFill patternType="solid">
        <fgColor rgb="FF78A842"/>
        <bgColor indexed="64"/>
      </patternFill>
    </fill>
    <fill>
      <patternFill patternType="solid">
        <fgColor rgb="FF1090C0"/>
        <bgColor indexed="64"/>
      </patternFill>
    </fill>
    <fill>
      <patternFill patternType="solid">
        <fgColor rgb="FFA29061"/>
        <bgColor indexed="64"/>
      </patternFill>
    </fill>
    <fill>
      <patternFill patternType="solid">
        <fgColor theme="2" tint="0.79998168889431442"/>
        <bgColor rgb="FF000000"/>
      </patternFill>
    </fill>
    <fill>
      <patternFill patternType="solid">
        <fgColor theme="3" tint="0.89999084444715716"/>
        <bgColor rgb="FF000000"/>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3" tint="0.89999084444715716"/>
        <bgColor indexed="64"/>
      </patternFill>
    </fill>
    <fill>
      <patternFill patternType="solid">
        <fgColor theme="4"/>
        <bgColor rgb="FF000000"/>
      </patternFill>
    </fill>
    <fill>
      <patternFill patternType="solid">
        <fgColor theme="0" tint="-4.9989318521683403E-2"/>
        <bgColor indexed="64"/>
      </patternFill>
    </fill>
    <fill>
      <patternFill patternType="solid">
        <fgColor theme="0" tint="-4.9989318521683403E-2"/>
        <bgColor rgb="FF000000"/>
      </patternFill>
    </fill>
  </fills>
  <borders count="31">
    <border>
      <left/>
      <right/>
      <top/>
      <bottom/>
      <diagonal/>
    </border>
    <border>
      <left/>
      <right/>
      <top/>
      <bottom style="thin">
        <color rgb="FF0D3964"/>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rgb="FF0D3964"/>
      </top>
      <bottom style="thin">
        <color rgb="FF0D3964"/>
      </bottom>
      <diagonal/>
    </border>
    <border>
      <left style="medium">
        <color rgb="FF003963"/>
      </left>
      <right style="medium">
        <color rgb="FF003963"/>
      </right>
      <top style="medium">
        <color rgb="FF003963"/>
      </top>
      <bottom style="medium">
        <color rgb="FF003963"/>
      </bottom>
      <diagonal/>
    </border>
    <border>
      <left/>
      <right/>
      <top style="thin">
        <color rgb="FF78A842"/>
      </top>
      <bottom style="thin">
        <color rgb="FF78A842"/>
      </bottom>
      <diagonal/>
    </border>
    <border>
      <left style="medium">
        <color rgb="FFA29061"/>
      </left>
      <right style="medium">
        <color rgb="FFA29061"/>
      </right>
      <top style="medium">
        <color rgb="FFA29061"/>
      </top>
      <bottom style="medium">
        <color rgb="FFA29061"/>
      </bottom>
      <diagonal/>
    </border>
    <border>
      <left/>
      <right/>
      <top style="thin">
        <color theme="0" tint="-0.34998626667073579"/>
      </top>
      <bottom/>
      <diagonal/>
    </border>
    <border>
      <left/>
      <right/>
      <top/>
      <bottom style="thin">
        <color theme="3"/>
      </bottom>
      <diagonal/>
    </border>
    <border>
      <left/>
      <right/>
      <top style="thin">
        <color rgb="FF0D3964"/>
      </top>
      <bottom style="thin">
        <color theme="0" tint="-0.34998626667073579"/>
      </bottom>
      <diagonal/>
    </border>
    <border>
      <left/>
      <right/>
      <top style="thin">
        <color theme="0" tint="-0.34998626667073579"/>
      </top>
      <bottom style="thin">
        <color theme="3"/>
      </bottom>
      <diagonal/>
    </border>
    <border>
      <left/>
      <right/>
      <top style="thin">
        <color rgb="FF0D3964"/>
      </top>
      <bottom/>
      <diagonal/>
    </border>
    <border>
      <left/>
      <right/>
      <top style="thin">
        <color theme="3"/>
      </top>
      <bottom style="thin">
        <color theme="3"/>
      </bottom>
      <diagonal/>
    </border>
    <border>
      <left/>
      <right/>
      <top style="thin">
        <color theme="3"/>
      </top>
      <bottom/>
      <diagonal/>
    </border>
    <border>
      <left/>
      <right/>
      <top style="thin">
        <color indexed="64"/>
      </top>
      <bottom/>
      <diagonal/>
    </border>
    <border>
      <left/>
      <right/>
      <top style="thin">
        <color indexed="64"/>
      </top>
      <bottom style="thin">
        <color rgb="FF0D3964"/>
      </bottom>
      <diagonal/>
    </border>
    <border>
      <left/>
      <right/>
      <top style="thin">
        <color indexed="64"/>
      </top>
      <bottom style="thin">
        <color indexed="64"/>
      </bottom>
      <diagonal/>
    </border>
    <border>
      <left/>
      <right/>
      <top/>
      <bottom style="thin">
        <color indexed="64"/>
      </bottom>
      <diagonal/>
    </border>
    <border>
      <left style="thin">
        <color auto="1"/>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B0F0"/>
      </right>
      <top style="thin">
        <color indexed="64"/>
      </top>
      <bottom style="thin">
        <color indexed="64"/>
      </bottom>
      <diagonal/>
    </border>
    <border>
      <left style="thin">
        <color rgb="FF00B0F0"/>
      </left>
      <right style="thin">
        <color rgb="FF00B0F0"/>
      </right>
      <top style="thin">
        <color indexed="64"/>
      </top>
      <bottom style="thin">
        <color indexed="64"/>
      </bottom>
      <diagonal/>
    </border>
    <border>
      <left style="thin">
        <color rgb="FF00B0F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164" fontId="2" fillId="0" borderId="0" applyFont="0" applyFill="0" applyBorder="0" applyAlignment="0" applyProtection="0"/>
    <xf numFmtId="9" fontId="2" fillId="0" borderId="0" applyFont="0" applyFill="0" applyBorder="0" applyAlignment="0" applyProtection="0"/>
    <xf numFmtId="43" fontId="11" fillId="0" borderId="0" applyFont="0" applyFill="0" applyBorder="0" applyAlignment="0" applyProtection="0"/>
    <xf numFmtId="0" fontId="11" fillId="0" borderId="0"/>
    <xf numFmtId="0" fontId="51" fillId="0" borderId="0" applyNumberFormat="0" applyFill="0" applyBorder="0" applyAlignment="0" applyProtection="0"/>
    <xf numFmtId="0" fontId="1" fillId="0" borderId="0"/>
    <xf numFmtId="0" fontId="61" fillId="0" borderId="0"/>
  </cellStyleXfs>
  <cellXfs count="475">
    <xf numFmtId="0" fontId="0" fillId="0" borderId="0" xfId="0"/>
    <xf numFmtId="0" fontId="3" fillId="2" borderId="0" xfId="0" applyFont="1" applyFill="1"/>
    <xf numFmtId="0" fontId="3" fillId="2" borderId="0" xfId="0" applyFont="1" applyFill="1" applyAlignment="1">
      <alignment vertical="center"/>
    </xf>
    <xf numFmtId="0" fontId="5" fillId="2" borderId="0" xfId="0" applyFont="1" applyFill="1"/>
    <xf numFmtId="0" fontId="5" fillId="2" borderId="0" xfId="0" applyFont="1" applyFill="1" applyAlignment="1">
      <alignment horizontal="left" vertical="top" wrapText="1"/>
    </xf>
    <xf numFmtId="0" fontId="4" fillId="2" borderId="0" xfId="0" applyFont="1" applyFill="1" applyAlignment="1">
      <alignment horizontal="left" vertical="top" wrapText="1"/>
    </xf>
    <xf numFmtId="0" fontId="3" fillId="2" borderId="0" xfId="0" applyFont="1" applyFill="1" applyAlignment="1">
      <alignment horizontal="left" vertical="top"/>
    </xf>
    <xf numFmtId="0" fontId="5" fillId="2" borderId="0" xfId="0" applyFont="1" applyFill="1" applyAlignment="1">
      <alignment horizontal="left" vertical="top"/>
    </xf>
    <xf numFmtId="0" fontId="5" fillId="2" borderId="0" xfId="0" applyFont="1" applyFill="1" applyAlignment="1">
      <alignment vertical="top" wrapText="1"/>
    </xf>
    <xf numFmtId="0" fontId="5" fillId="2" borderId="0" xfId="0" applyFont="1" applyFill="1" applyAlignment="1">
      <alignment vertical="top"/>
    </xf>
    <xf numFmtId="0" fontId="3" fillId="2" borderId="0" xfId="0" applyFont="1" applyFill="1" applyAlignment="1">
      <alignment vertical="top" wrapText="1"/>
    </xf>
    <xf numFmtId="0" fontId="4" fillId="2" borderId="0" xfId="0" applyFont="1" applyFill="1" applyAlignment="1">
      <alignment vertical="top"/>
    </xf>
    <xf numFmtId="0" fontId="7" fillId="2" borderId="0" xfId="0" applyFont="1" applyFill="1" applyAlignment="1">
      <alignment horizontal="left" vertical="top"/>
    </xf>
    <xf numFmtId="0" fontId="7" fillId="2" borderId="1" xfId="0" applyFont="1" applyFill="1" applyBorder="1" applyAlignment="1">
      <alignment horizontal="left" vertical="top"/>
    </xf>
    <xf numFmtId="0" fontId="8" fillId="2" borderId="0" xfId="0" applyFont="1" applyFill="1" applyAlignment="1">
      <alignment vertical="center"/>
    </xf>
    <xf numFmtId="0" fontId="9" fillId="2" borderId="0" xfId="0" applyFont="1" applyFill="1" applyAlignment="1">
      <alignment vertical="center"/>
    </xf>
    <xf numFmtId="0" fontId="3" fillId="2" borderId="0" xfId="0" applyFont="1" applyFill="1" applyAlignment="1">
      <alignment horizontal="left" indent="1"/>
    </xf>
    <xf numFmtId="0" fontId="3" fillId="2" borderId="0" xfId="0" applyFont="1" applyFill="1" applyAlignment="1">
      <alignment horizontal="left" vertical="center" indent="1"/>
    </xf>
    <xf numFmtId="0" fontId="7" fillId="2" borderId="1" xfId="0" applyFont="1" applyFill="1" applyBorder="1" applyAlignment="1">
      <alignment horizontal="left" vertical="top" indent="1"/>
    </xf>
    <xf numFmtId="0" fontId="5" fillId="2" borderId="0" xfId="0" applyFont="1" applyFill="1" applyAlignment="1">
      <alignment horizontal="left" vertical="top" indent="1"/>
    </xf>
    <xf numFmtId="0" fontId="5" fillId="2" borderId="0" xfId="0" applyFont="1" applyFill="1" applyAlignment="1">
      <alignment horizontal="left" indent="1"/>
    </xf>
    <xf numFmtId="0" fontId="5" fillId="2" borderId="3" xfId="0" applyFont="1" applyFill="1" applyBorder="1" applyAlignment="1">
      <alignment horizontal="left" vertical="top" wrapText="1"/>
    </xf>
    <xf numFmtId="0" fontId="5" fillId="2" borderId="3" xfId="0" applyFont="1" applyFill="1" applyBorder="1" applyAlignment="1">
      <alignment horizontal="left" vertical="top" indent="1"/>
    </xf>
    <xf numFmtId="0" fontId="5" fillId="2" borderId="3" xfId="0" applyFont="1" applyFill="1" applyBorder="1" applyAlignment="1">
      <alignment horizontal="left" vertical="top" wrapText="1" indent="1"/>
    </xf>
    <xf numFmtId="0" fontId="5" fillId="2" borderId="2" xfId="0" applyFont="1" applyFill="1" applyBorder="1" applyAlignment="1">
      <alignment horizontal="left" vertical="top" wrapText="1" indent="1"/>
    </xf>
    <xf numFmtId="0" fontId="5" fillId="2" borderId="2" xfId="0" applyFont="1" applyFill="1" applyBorder="1" applyAlignment="1">
      <alignment horizontal="left" vertical="top" indent="1"/>
    </xf>
    <xf numFmtId="0" fontId="5" fillId="2" borderId="2" xfId="0" applyFont="1" applyFill="1" applyBorder="1" applyAlignment="1">
      <alignment horizontal="left" vertical="top" wrapText="1"/>
    </xf>
    <xf numFmtId="0" fontId="16" fillId="2" borderId="0" xfId="0" applyFont="1" applyFill="1" applyAlignment="1">
      <alignment horizontal="center" vertical="center"/>
    </xf>
    <xf numFmtId="0" fontId="16" fillId="2" borderId="0" xfId="0" applyFont="1" applyFill="1" applyAlignment="1">
      <alignment vertical="center"/>
    </xf>
    <xf numFmtId="0" fontId="16" fillId="2" borderId="0" xfId="0" applyFont="1" applyFill="1" applyAlignment="1">
      <alignment horizontal="right" vertical="center"/>
    </xf>
    <xf numFmtId="165" fontId="6" fillId="2" borderId="1" xfId="1" applyNumberFormat="1" applyFont="1" applyFill="1" applyBorder="1" applyAlignment="1" applyProtection="1">
      <alignment horizontal="left" vertical="center"/>
    </xf>
    <xf numFmtId="0" fontId="5" fillId="2" borderId="0" xfId="0" applyFont="1" applyFill="1" applyAlignment="1">
      <alignment vertical="center"/>
    </xf>
    <xf numFmtId="0" fontId="12" fillId="2" borderId="0" xfId="0" applyFont="1" applyFill="1" applyAlignment="1">
      <alignment vertical="center"/>
    </xf>
    <xf numFmtId="1" fontId="4" fillId="2" borderId="0" xfId="1" applyNumberFormat="1" applyFont="1" applyFill="1" applyBorder="1" applyAlignment="1" applyProtection="1">
      <alignment horizontal="right" vertical="center"/>
    </xf>
    <xf numFmtId="165" fontId="4" fillId="2" borderId="0" xfId="1" applyNumberFormat="1" applyFont="1" applyFill="1" applyBorder="1" applyAlignment="1" applyProtection="1">
      <alignment horizontal="left" vertical="center"/>
    </xf>
    <xf numFmtId="165" fontId="13" fillId="2" borderId="0" xfId="1" applyNumberFormat="1" applyFont="1" applyFill="1" applyBorder="1" applyAlignment="1">
      <alignment horizontal="left" vertical="center"/>
    </xf>
    <xf numFmtId="0" fontId="14" fillId="2" borderId="4" xfId="0" applyFont="1" applyFill="1" applyBorder="1" applyAlignment="1">
      <alignment vertical="center"/>
    </xf>
    <xf numFmtId="9" fontId="13" fillId="2" borderId="0" xfId="2" applyFont="1" applyFill="1" applyBorder="1" applyAlignment="1">
      <alignment horizontal="left" vertical="center"/>
    </xf>
    <xf numFmtId="0" fontId="14" fillId="2" borderId="0" xfId="0" applyFont="1" applyFill="1" applyAlignment="1">
      <alignment vertical="center"/>
    </xf>
    <xf numFmtId="165" fontId="10" fillId="5" borderId="0" xfId="1" applyNumberFormat="1" applyFont="1" applyFill="1" applyBorder="1" applyAlignment="1" applyProtection="1">
      <alignment horizontal="left" vertical="center"/>
    </xf>
    <xf numFmtId="165" fontId="16" fillId="2" borderId="0" xfId="1" applyNumberFormat="1" applyFont="1" applyFill="1" applyBorder="1" applyAlignment="1">
      <alignment horizontal="left" vertical="center"/>
    </xf>
    <xf numFmtId="0" fontId="13" fillId="2" borderId="0" xfId="0" applyFont="1" applyFill="1" applyAlignment="1">
      <alignment vertical="center"/>
    </xf>
    <xf numFmtId="0" fontId="4" fillId="2" borderId="0" xfId="0" applyFont="1" applyFill="1" applyAlignment="1">
      <alignment vertical="center"/>
    </xf>
    <xf numFmtId="0" fontId="13" fillId="2" borderId="0" xfId="0" applyFont="1" applyFill="1" applyAlignment="1">
      <alignment horizontal="right" vertical="center"/>
    </xf>
    <xf numFmtId="165" fontId="13" fillId="2" borderId="0" xfId="0" applyNumberFormat="1" applyFont="1" applyFill="1" applyAlignment="1">
      <alignment horizontal="right" vertical="center"/>
    </xf>
    <xf numFmtId="0" fontId="14" fillId="2" borderId="0" xfId="0" applyFont="1" applyFill="1" applyAlignment="1">
      <alignment vertical="center" wrapText="1"/>
    </xf>
    <xf numFmtId="165" fontId="10" fillId="2" borderId="0" xfId="1" applyNumberFormat="1" applyFont="1" applyFill="1" applyBorder="1" applyAlignment="1" applyProtection="1">
      <alignment horizontal="left" vertical="center"/>
    </xf>
    <xf numFmtId="165" fontId="14" fillId="2" borderId="0" xfId="1" applyNumberFormat="1" applyFont="1" applyFill="1" applyBorder="1" applyAlignment="1" applyProtection="1">
      <alignment horizontal="left" vertical="center"/>
    </xf>
    <xf numFmtId="0" fontId="4" fillId="2" borderId="0" xfId="0" applyFont="1" applyFill="1" applyAlignment="1">
      <alignment horizontal="left" vertical="center" wrapText="1"/>
    </xf>
    <xf numFmtId="0" fontId="12" fillId="2" borderId="0" xfId="0" applyFont="1" applyFill="1" applyAlignment="1">
      <alignment horizontal="right" vertical="center"/>
    </xf>
    <xf numFmtId="0" fontId="10" fillId="2" borderId="4" xfId="0" applyFont="1" applyFill="1" applyBorder="1" applyAlignment="1">
      <alignment vertical="center" wrapText="1"/>
    </xf>
    <xf numFmtId="0" fontId="14" fillId="2" borderId="4" xfId="0" applyFont="1" applyFill="1" applyBorder="1" applyAlignment="1">
      <alignment vertical="center" wrapText="1"/>
    </xf>
    <xf numFmtId="3" fontId="4" fillId="2" borderId="0" xfId="1" applyNumberFormat="1" applyFont="1" applyFill="1" applyBorder="1" applyAlignment="1" applyProtection="1">
      <alignment horizontal="right" vertical="center"/>
    </xf>
    <xf numFmtId="0" fontId="3" fillId="6" borderId="0" xfId="0" applyFont="1" applyFill="1"/>
    <xf numFmtId="0" fontId="3" fillId="6" borderId="0" xfId="0" applyFont="1" applyFill="1" applyAlignment="1">
      <alignment vertical="center"/>
    </xf>
    <xf numFmtId="0" fontId="3" fillId="6" borderId="0" xfId="0" applyFont="1" applyFill="1" applyAlignment="1">
      <alignment horizontal="left" vertical="top"/>
    </xf>
    <xf numFmtId="0" fontId="3" fillId="6" borderId="0" xfId="0" applyFont="1" applyFill="1" applyAlignment="1">
      <alignment horizontal="left" vertical="center" indent="1"/>
    </xf>
    <xf numFmtId="0" fontId="3" fillId="6" borderId="0" xfId="0" applyFont="1" applyFill="1" applyAlignment="1">
      <alignment horizontal="left" vertical="top" wrapText="1"/>
    </xf>
    <xf numFmtId="0" fontId="7" fillId="6" borderId="0" xfId="0" applyFont="1" applyFill="1" applyAlignment="1">
      <alignment horizontal="left" vertical="top"/>
    </xf>
    <xf numFmtId="0" fontId="5" fillId="6" borderId="0" xfId="0" applyFont="1" applyFill="1"/>
    <xf numFmtId="0" fontId="5" fillId="6" borderId="0" xfId="0" applyFont="1" applyFill="1" applyAlignment="1">
      <alignment vertical="top"/>
    </xf>
    <xf numFmtId="0" fontId="5" fillId="6" borderId="0" xfId="0" applyFont="1" applyFill="1" applyAlignment="1">
      <alignment horizontal="left" vertical="top" wrapText="1"/>
    </xf>
    <xf numFmtId="0" fontId="4" fillId="6" borderId="0" xfId="0" applyFont="1" applyFill="1" applyAlignment="1">
      <alignment vertical="top"/>
    </xf>
    <xf numFmtId="0" fontId="4" fillId="6" borderId="0" xfId="0" applyFont="1" applyFill="1" applyAlignment="1">
      <alignment horizontal="left" vertical="top" wrapText="1"/>
    </xf>
    <xf numFmtId="0" fontId="3" fillId="6" borderId="0" xfId="0" applyFont="1" applyFill="1" applyAlignment="1">
      <alignment vertical="top" wrapText="1"/>
    </xf>
    <xf numFmtId="0" fontId="5" fillId="6" borderId="0" xfId="0" applyFont="1" applyFill="1" applyAlignment="1">
      <alignment vertical="top" wrapText="1"/>
    </xf>
    <xf numFmtId="0" fontId="5" fillId="6" borderId="0" xfId="0" applyFont="1" applyFill="1" applyAlignment="1">
      <alignment horizontal="left" vertical="top"/>
    </xf>
    <xf numFmtId="0" fontId="3" fillId="6" borderId="0" xfId="0" applyFont="1" applyFill="1" applyAlignment="1">
      <alignment horizontal="left" indent="1"/>
    </xf>
    <xf numFmtId="0" fontId="16" fillId="6" borderId="0" xfId="0" applyFont="1" applyFill="1" applyAlignment="1">
      <alignment vertical="center"/>
    </xf>
    <xf numFmtId="0" fontId="5" fillId="6" borderId="0" xfId="0" applyFont="1" applyFill="1" applyAlignment="1">
      <alignment vertical="center"/>
    </xf>
    <xf numFmtId="0" fontId="5" fillId="6" borderId="0" xfId="0" applyFont="1" applyFill="1" applyAlignment="1">
      <alignment horizontal="left" vertical="center" indent="18"/>
    </xf>
    <xf numFmtId="0" fontId="0" fillId="6" borderId="0" xfId="0" applyFill="1"/>
    <xf numFmtId="0" fontId="19" fillId="2" borderId="0" xfId="0" applyFont="1" applyFill="1" applyAlignment="1">
      <alignment vertical="center" wrapText="1"/>
    </xf>
    <xf numFmtId="0" fontId="5" fillId="0" borderId="2" xfId="0" applyFont="1" applyBorder="1" applyAlignment="1">
      <alignment horizontal="left" vertical="top" wrapText="1"/>
    </xf>
    <xf numFmtId="165" fontId="20" fillId="2" borderId="1" xfId="1" applyNumberFormat="1" applyFont="1" applyFill="1" applyBorder="1" applyAlignment="1" applyProtection="1">
      <alignment horizontal="left" vertical="center"/>
    </xf>
    <xf numFmtId="0" fontId="21" fillId="2" borderId="4" xfId="0" applyFont="1" applyFill="1" applyBorder="1" applyAlignment="1">
      <alignment vertical="center"/>
    </xf>
    <xf numFmtId="0" fontId="21" fillId="2" borderId="1" xfId="0" applyFont="1" applyFill="1" applyBorder="1" applyAlignment="1">
      <alignment horizontal="right" vertical="center"/>
    </xf>
    <xf numFmtId="165" fontId="10" fillId="4" borderId="0" xfId="1" applyNumberFormat="1" applyFont="1" applyFill="1" applyBorder="1" applyAlignment="1" applyProtection="1">
      <alignment horizontal="left" vertical="center"/>
    </xf>
    <xf numFmtId="0" fontId="21" fillId="2" borderId="1" xfId="0" applyFont="1" applyFill="1" applyBorder="1" applyAlignment="1">
      <alignment horizontal="right"/>
    </xf>
    <xf numFmtId="0" fontId="4" fillId="2" borderId="0" xfId="0" applyFont="1" applyFill="1" applyAlignment="1">
      <alignment vertical="center" wrapText="1"/>
    </xf>
    <xf numFmtId="165" fontId="4" fillId="8" borderId="0" xfId="1" applyNumberFormat="1" applyFont="1" applyFill="1" applyBorder="1" applyAlignment="1" applyProtection="1">
      <alignment horizontal="left" vertical="center"/>
    </xf>
    <xf numFmtId="165" fontId="10" fillId="8" borderId="4" xfId="1" applyNumberFormat="1" applyFont="1" applyFill="1" applyBorder="1" applyAlignment="1" applyProtection="1">
      <alignment horizontal="left" vertical="center"/>
    </xf>
    <xf numFmtId="1" fontId="10" fillId="8" borderId="4" xfId="1" applyNumberFormat="1" applyFont="1" applyFill="1" applyBorder="1" applyAlignment="1" applyProtection="1">
      <alignment horizontal="right" vertical="center"/>
    </xf>
    <xf numFmtId="0" fontId="3" fillId="6" borderId="0" xfId="0" applyFont="1" applyFill="1" applyAlignment="1">
      <alignment horizontal="left" vertical="center" wrapText="1" indent="1"/>
    </xf>
    <xf numFmtId="0" fontId="24" fillId="2" borderId="1" xfId="0" applyFont="1" applyFill="1" applyBorder="1" applyAlignment="1">
      <alignment horizontal="left" vertical="center" wrapText="1"/>
    </xf>
    <xf numFmtId="0" fontId="25" fillId="2" borderId="0" xfId="0" applyFont="1" applyFill="1" applyAlignment="1">
      <alignment horizontal="left" vertical="center"/>
    </xf>
    <xf numFmtId="0" fontId="27" fillId="2" borderId="0" xfId="0" applyFont="1" applyFill="1" applyAlignment="1">
      <alignment vertical="center"/>
    </xf>
    <xf numFmtId="0" fontId="24" fillId="2" borderId="1" xfId="0" applyFont="1" applyFill="1" applyBorder="1" applyAlignment="1">
      <alignment vertical="center" wrapText="1"/>
    </xf>
    <xf numFmtId="0" fontId="24" fillId="5" borderId="6" xfId="0" applyFont="1" applyFill="1" applyBorder="1" applyAlignment="1">
      <alignment vertical="center"/>
    </xf>
    <xf numFmtId="165" fontId="10" fillId="8" borderId="6" xfId="1" applyNumberFormat="1" applyFont="1" applyFill="1" applyBorder="1" applyAlignment="1" applyProtection="1">
      <alignment horizontal="left" vertical="center"/>
    </xf>
    <xf numFmtId="0" fontId="25" fillId="2" borderId="0" xfId="0" applyFont="1" applyFill="1" applyAlignment="1">
      <alignment vertical="center"/>
    </xf>
    <xf numFmtId="0" fontId="24" fillId="2" borderId="1" xfId="0" applyFont="1" applyFill="1" applyBorder="1" applyAlignment="1">
      <alignment vertical="center"/>
    </xf>
    <xf numFmtId="0" fontId="17" fillId="12" borderId="0" xfId="0" applyFont="1" applyFill="1" applyAlignment="1">
      <alignment horizontal="center" vertical="center"/>
    </xf>
    <xf numFmtId="0" fontId="5" fillId="2" borderId="8" xfId="0" applyFont="1" applyFill="1" applyBorder="1" applyAlignment="1">
      <alignment horizontal="left" vertical="top" wrapText="1"/>
    </xf>
    <xf numFmtId="0" fontId="5" fillId="2" borderId="8" xfId="0" applyFont="1" applyFill="1" applyBorder="1" applyAlignment="1">
      <alignment horizontal="left" vertical="top" wrapText="1" indent="1"/>
    </xf>
    <xf numFmtId="0" fontId="5" fillId="2" borderId="8" xfId="0" applyFont="1" applyFill="1" applyBorder="1" applyAlignment="1">
      <alignment horizontal="left" vertical="top" indent="1"/>
    </xf>
    <xf numFmtId="0" fontId="5" fillId="2" borderId="3" xfId="0" applyFont="1" applyFill="1" applyBorder="1" applyAlignment="1">
      <alignment horizontal="left" vertical="top"/>
    </xf>
    <xf numFmtId="0" fontId="21" fillId="2" borderId="0" xfId="0" applyFont="1" applyFill="1" applyAlignment="1">
      <alignment horizontal="right"/>
    </xf>
    <xf numFmtId="165" fontId="6" fillId="2" borderId="0" xfId="1" applyNumberFormat="1" applyFont="1" applyFill="1" applyBorder="1" applyAlignment="1" applyProtection="1">
      <alignment horizontal="left" vertical="center"/>
    </xf>
    <xf numFmtId="1" fontId="10" fillId="5" borderId="0" xfId="1" applyNumberFormat="1" applyFont="1" applyFill="1" applyBorder="1" applyAlignment="1" applyProtection="1">
      <alignment horizontal="right" vertical="center"/>
    </xf>
    <xf numFmtId="3" fontId="10" fillId="8" borderId="4" xfId="1" applyNumberFormat="1" applyFont="1" applyFill="1" applyBorder="1" applyAlignment="1" applyProtection="1">
      <alignment horizontal="right" vertical="center"/>
    </xf>
    <xf numFmtId="3" fontId="4" fillId="2" borderId="0" xfId="1" applyNumberFormat="1" applyFont="1" applyFill="1" applyBorder="1" applyAlignment="1" applyProtection="1">
      <alignment horizontal="left" vertical="center"/>
    </xf>
    <xf numFmtId="3" fontId="4" fillId="8" borderId="0" xfId="1" applyNumberFormat="1" applyFont="1" applyFill="1" applyBorder="1" applyAlignment="1" applyProtection="1">
      <alignment horizontal="right" vertical="center"/>
    </xf>
    <xf numFmtId="3" fontId="10" fillId="5" borderId="0" xfId="1" applyNumberFormat="1" applyFont="1" applyFill="1" applyBorder="1" applyAlignment="1" applyProtection="1">
      <alignment horizontal="right" vertical="center"/>
    </xf>
    <xf numFmtId="3" fontId="20" fillId="2" borderId="1" xfId="1" applyNumberFormat="1" applyFont="1" applyFill="1" applyBorder="1" applyAlignment="1" applyProtection="1">
      <alignment horizontal="right" vertical="center"/>
    </xf>
    <xf numFmtId="3" fontId="6" fillId="2" borderId="1" xfId="1" applyNumberFormat="1" applyFont="1" applyFill="1" applyBorder="1" applyAlignment="1" applyProtection="1">
      <alignment horizontal="right" vertical="center"/>
    </xf>
    <xf numFmtId="3" fontId="10" fillId="4" borderId="0" xfId="1" applyNumberFormat="1" applyFont="1" applyFill="1" applyBorder="1" applyAlignment="1" applyProtection="1">
      <alignment horizontal="right" vertical="center"/>
    </xf>
    <xf numFmtId="3" fontId="10" fillId="8" borderId="6" xfId="1" applyNumberFormat="1" applyFont="1" applyFill="1" applyBorder="1" applyAlignment="1" applyProtection="1">
      <alignment horizontal="right" vertical="center"/>
    </xf>
    <xf numFmtId="0" fontId="24" fillId="5" borderId="0" xfId="0" applyFont="1" applyFill="1" applyAlignment="1">
      <alignment vertical="center"/>
    </xf>
    <xf numFmtId="3" fontId="6" fillId="2" borderId="0" xfId="1" applyNumberFormat="1" applyFont="1" applyFill="1" applyBorder="1" applyAlignment="1" applyProtection="1">
      <alignment horizontal="right" vertical="center"/>
    </xf>
    <xf numFmtId="0" fontId="12" fillId="2" borderId="9" xfId="0" applyFont="1" applyFill="1" applyBorder="1" applyAlignment="1">
      <alignment vertical="center"/>
    </xf>
    <xf numFmtId="3" fontId="4" fillId="8" borderId="9" xfId="1" applyNumberFormat="1" applyFont="1" applyFill="1" applyBorder="1" applyAlignment="1" applyProtection="1">
      <alignment horizontal="right" vertical="center"/>
    </xf>
    <xf numFmtId="3" fontId="4" fillId="2" borderId="9" xfId="1" applyNumberFormat="1" applyFont="1" applyFill="1" applyBorder="1" applyAlignment="1" applyProtection="1">
      <alignment horizontal="right" vertical="center"/>
    </xf>
    <xf numFmtId="0" fontId="4" fillId="2" borderId="9" xfId="0" applyFont="1" applyFill="1" applyBorder="1" applyAlignment="1">
      <alignment vertical="center"/>
    </xf>
    <xf numFmtId="0" fontId="12" fillId="2" borderId="4" xfId="0" applyFont="1" applyFill="1" applyBorder="1" applyAlignment="1">
      <alignment vertical="center"/>
    </xf>
    <xf numFmtId="3" fontId="4" fillId="8" borderId="4" xfId="1" applyNumberFormat="1" applyFont="1" applyFill="1" applyBorder="1" applyAlignment="1" applyProtection="1">
      <alignment horizontal="right" vertical="center"/>
    </xf>
    <xf numFmtId="3" fontId="4" fillId="2" borderId="4" xfId="1" applyNumberFormat="1" applyFont="1" applyFill="1" applyBorder="1" applyAlignment="1" applyProtection="1">
      <alignment horizontal="right" vertical="center"/>
    </xf>
    <xf numFmtId="3" fontId="4" fillId="5" borderId="0" xfId="1" applyNumberFormat="1" applyFont="1" applyFill="1" applyBorder="1" applyAlignment="1" applyProtection="1">
      <alignment horizontal="right" vertical="center"/>
    </xf>
    <xf numFmtId="0" fontId="12" fillId="2" borderId="0" xfId="0" applyFont="1" applyFill="1" applyAlignment="1">
      <alignment horizontal="left" vertical="center"/>
    </xf>
    <xf numFmtId="0" fontId="12" fillId="2" borderId="9" xfId="0" applyFont="1" applyFill="1" applyBorder="1" applyAlignment="1">
      <alignment horizontal="left" vertical="center"/>
    </xf>
    <xf numFmtId="0" fontId="34" fillId="2" borderId="0" xfId="0" applyFont="1" applyFill="1" applyAlignment="1">
      <alignment vertical="center"/>
    </xf>
    <xf numFmtId="0" fontId="35" fillId="2" borderId="0" xfId="0" applyFont="1" applyFill="1" applyAlignment="1">
      <alignment horizontal="left" vertical="center"/>
    </xf>
    <xf numFmtId="0" fontId="37" fillId="2" borderId="1" xfId="0" applyFont="1" applyFill="1" applyBorder="1" applyAlignment="1">
      <alignment horizontal="left" vertical="center" wrapText="1"/>
    </xf>
    <xf numFmtId="0" fontId="37" fillId="2" borderId="1" xfId="0" applyFont="1" applyFill="1" applyBorder="1" applyAlignment="1">
      <alignment vertical="center" wrapText="1"/>
    </xf>
    <xf numFmtId="3" fontId="10" fillId="13" borderId="4" xfId="1" applyNumberFormat="1" applyFont="1" applyFill="1" applyBorder="1" applyAlignment="1" applyProtection="1">
      <alignment horizontal="right" vertical="center"/>
    </xf>
    <xf numFmtId="3" fontId="4" fillId="13" borderId="0" xfId="1" applyNumberFormat="1" applyFont="1" applyFill="1" applyBorder="1" applyAlignment="1" applyProtection="1">
      <alignment horizontal="right" vertical="center"/>
    </xf>
    <xf numFmtId="0" fontId="35" fillId="2" borderId="0" xfId="0" applyFont="1" applyFill="1" applyAlignment="1">
      <alignment vertical="center"/>
    </xf>
    <xf numFmtId="0" fontId="21" fillId="2" borderId="0" xfId="0" applyFont="1" applyFill="1" applyAlignment="1">
      <alignment horizontal="left"/>
    </xf>
    <xf numFmtId="0" fontId="5" fillId="2" borderId="0" xfId="0" applyFont="1" applyFill="1" applyAlignment="1">
      <alignment horizontal="left" vertical="center" wrapText="1"/>
    </xf>
    <xf numFmtId="0" fontId="12" fillId="2" borderId="0" xfId="0" applyFont="1" applyFill="1" applyAlignment="1">
      <alignment vertical="center" wrapText="1"/>
    </xf>
    <xf numFmtId="0" fontId="12" fillId="2" borderId="0" xfId="0" applyFont="1" applyFill="1" applyAlignment="1">
      <alignment horizontal="left" vertical="top" wrapText="1"/>
    </xf>
    <xf numFmtId="0" fontId="12" fillId="2" borderId="9" xfId="0" applyFont="1" applyFill="1" applyBorder="1" applyAlignment="1">
      <alignment horizontal="left" vertical="top" wrapText="1"/>
    </xf>
    <xf numFmtId="0" fontId="5" fillId="2" borderId="10" xfId="0" applyFont="1" applyFill="1" applyBorder="1" applyAlignment="1">
      <alignment horizontal="left" vertical="top"/>
    </xf>
    <xf numFmtId="0" fontId="12" fillId="2" borderId="11" xfId="0" applyFont="1" applyFill="1" applyBorder="1" applyAlignment="1">
      <alignment horizontal="left" vertical="top" wrapText="1"/>
    </xf>
    <xf numFmtId="0" fontId="5" fillId="2" borderId="10" xfId="0" applyFont="1" applyFill="1" applyBorder="1" applyAlignment="1">
      <alignment horizontal="left" vertical="top" wrapText="1"/>
    </xf>
    <xf numFmtId="0" fontId="21" fillId="2" borderId="10" xfId="0" applyFont="1" applyFill="1" applyBorder="1" applyAlignment="1">
      <alignment horizontal="right" vertical="top"/>
    </xf>
    <xf numFmtId="0" fontId="21" fillId="2" borderId="3" xfId="0" applyFont="1" applyFill="1" applyBorder="1" applyAlignment="1">
      <alignment horizontal="right" vertical="top"/>
    </xf>
    <xf numFmtId="3" fontId="4" fillId="2" borderId="0" xfId="1" applyNumberFormat="1" applyFont="1" applyFill="1" applyBorder="1" applyAlignment="1" applyProtection="1">
      <alignment horizontal="left" vertical="top"/>
    </xf>
    <xf numFmtId="0" fontId="21" fillId="2" borderId="1" xfId="0" applyFont="1" applyFill="1" applyBorder="1" applyAlignment="1">
      <alignment horizontal="left"/>
    </xf>
    <xf numFmtId="0" fontId="21" fillId="2" borderId="1" xfId="0" applyFont="1" applyFill="1" applyBorder="1" applyAlignment="1">
      <alignment horizontal="left" indent="2"/>
    </xf>
    <xf numFmtId="0" fontId="12" fillId="2" borderId="4" xfId="0" applyFont="1" applyFill="1" applyBorder="1" applyAlignment="1">
      <alignment horizontal="left" vertical="top" wrapText="1"/>
    </xf>
    <xf numFmtId="3" fontId="4" fillId="13" borderId="4" xfId="1" applyNumberFormat="1" applyFont="1" applyFill="1" applyBorder="1" applyAlignment="1" applyProtection="1">
      <alignment horizontal="right" vertical="center"/>
    </xf>
    <xf numFmtId="0" fontId="38" fillId="2" borderId="0" xfId="0" applyFont="1" applyFill="1" applyAlignment="1">
      <alignment vertical="center"/>
    </xf>
    <xf numFmtId="0" fontId="39" fillId="2" borderId="0" xfId="0" applyFont="1" applyFill="1" applyAlignment="1">
      <alignment horizontal="left" vertical="center"/>
    </xf>
    <xf numFmtId="0" fontId="41" fillId="2" borderId="1" xfId="0" applyFont="1" applyFill="1" applyBorder="1" applyAlignment="1">
      <alignment horizontal="left" vertical="center" wrapText="1"/>
    </xf>
    <xf numFmtId="165" fontId="10" fillId="14" borderId="4" xfId="1" applyNumberFormat="1" applyFont="1" applyFill="1" applyBorder="1" applyAlignment="1" applyProtection="1">
      <alignment horizontal="left" vertical="center"/>
    </xf>
    <xf numFmtId="1" fontId="10" fillId="14" borderId="4" xfId="1" applyNumberFormat="1" applyFont="1" applyFill="1" applyBorder="1" applyAlignment="1" applyProtection="1">
      <alignment horizontal="right" vertical="center"/>
    </xf>
    <xf numFmtId="0" fontId="41" fillId="2" borderId="1" xfId="0" applyFont="1" applyFill="1" applyBorder="1" applyAlignment="1">
      <alignment vertical="center" wrapText="1"/>
    </xf>
    <xf numFmtId="165" fontId="10" fillId="14" borderId="13" xfId="1" applyNumberFormat="1" applyFont="1" applyFill="1" applyBorder="1" applyAlignment="1" applyProtection="1">
      <alignment horizontal="left" vertical="center"/>
    </xf>
    <xf numFmtId="0" fontId="41" fillId="2" borderId="0" xfId="0" applyFont="1" applyFill="1" applyAlignment="1">
      <alignment horizontal="left" vertical="center" wrapText="1"/>
    </xf>
    <xf numFmtId="0" fontId="21" fillId="2" borderId="1" xfId="0" applyFont="1" applyFill="1" applyBorder="1" applyAlignment="1">
      <alignment horizontal="right" wrapText="1"/>
    </xf>
    <xf numFmtId="0" fontId="41" fillId="2" borderId="1" xfId="0" applyFont="1" applyFill="1" applyBorder="1" applyAlignment="1">
      <alignment horizontal="left" wrapText="1"/>
    </xf>
    <xf numFmtId="1" fontId="10" fillId="2" borderId="0" xfId="1" applyNumberFormat="1" applyFont="1" applyFill="1" applyBorder="1" applyAlignment="1" applyProtection="1">
      <alignment horizontal="right" vertical="center"/>
    </xf>
    <xf numFmtId="0" fontId="21" fillId="2" borderId="9" xfId="0" applyFont="1" applyFill="1" applyBorder="1" applyAlignment="1">
      <alignment horizontal="center" wrapText="1"/>
    </xf>
    <xf numFmtId="3" fontId="4" fillId="5" borderId="0" xfId="1" applyNumberFormat="1" applyFont="1" applyFill="1" applyBorder="1" applyAlignment="1" applyProtection="1">
      <alignment horizontal="left" vertical="center"/>
    </xf>
    <xf numFmtId="3" fontId="10" fillId="14" borderId="4" xfId="1" applyNumberFormat="1" applyFont="1" applyFill="1" applyBorder="1" applyAlignment="1" applyProtection="1">
      <alignment horizontal="right" vertical="center"/>
    </xf>
    <xf numFmtId="37" fontId="4" fillId="5" borderId="0" xfId="1" applyNumberFormat="1" applyFont="1" applyFill="1" applyBorder="1" applyAlignment="1" applyProtection="1">
      <alignment horizontal="right" vertical="center"/>
    </xf>
    <xf numFmtId="37" fontId="4" fillId="2" borderId="0" xfId="1" applyNumberFormat="1" applyFont="1" applyFill="1" applyBorder="1" applyAlignment="1" applyProtection="1">
      <alignment horizontal="right" vertical="center"/>
    </xf>
    <xf numFmtId="37" fontId="10" fillId="14" borderId="4" xfId="1" applyNumberFormat="1" applyFont="1" applyFill="1" applyBorder="1" applyAlignment="1" applyProtection="1">
      <alignment horizontal="right" vertical="center"/>
    </xf>
    <xf numFmtId="0" fontId="5" fillId="2" borderId="0" xfId="0" applyFont="1" applyFill="1" applyAlignment="1">
      <alignment vertical="center" wrapText="1"/>
    </xf>
    <xf numFmtId="37" fontId="5" fillId="2" borderId="0" xfId="1" applyNumberFormat="1" applyFont="1" applyFill="1" applyBorder="1" applyAlignment="1" applyProtection="1">
      <alignment horizontal="right" vertical="center"/>
    </xf>
    <xf numFmtId="3" fontId="4" fillId="14" borderId="0" xfId="1" applyNumberFormat="1" applyFont="1" applyFill="1" applyBorder="1" applyAlignment="1" applyProtection="1">
      <alignment horizontal="right" vertical="center"/>
    </xf>
    <xf numFmtId="0" fontId="12" fillId="2" borderId="12" xfId="0" applyFont="1" applyFill="1" applyBorder="1" applyAlignment="1">
      <alignment vertical="center"/>
    </xf>
    <xf numFmtId="3" fontId="4" fillId="2" borderId="12" xfId="1" applyNumberFormat="1" applyFont="1" applyFill="1" applyBorder="1" applyAlignment="1" applyProtection="1">
      <alignment horizontal="right" vertical="center"/>
    </xf>
    <xf numFmtId="0" fontId="12" fillId="2" borderId="1" xfId="0" applyFont="1" applyFill="1" applyBorder="1" applyAlignment="1">
      <alignment vertical="center"/>
    </xf>
    <xf numFmtId="3" fontId="4" fillId="2" borderId="1" xfId="1" applyNumberFormat="1" applyFont="1" applyFill="1" applyBorder="1" applyAlignment="1" applyProtection="1">
      <alignment horizontal="right" vertical="center"/>
    </xf>
    <xf numFmtId="3" fontId="10" fillId="14" borderId="12" xfId="1" applyNumberFormat="1" applyFont="1" applyFill="1" applyBorder="1" applyAlignment="1" applyProtection="1">
      <alignment horizontal="right" vertical="center"/>
    </xf>
    <xf numFmtId="3" fontId="10" fillId="14" borderId="0" xfId="1" applyNumberFormat="1" applyFont="1" applyFill="1" applyBorder="1" applyAlignment="1" applyProtection="1">
      <alignment horizontal="right" vertical="center"/>
    </xf>
    <xf numFmtId="3" fontId="10" fillId="14" borderId="1" xfId="1" applyNumberFormat="1" applyFont="1" applyFill="1" applyBorder="1" applyAlignment="1" applyProtection="1">
      <alignment horizontal="right" vertical="center"/>
    </xf>
    <xf numFmtId="0" fontId="44" fillId="2" borderId="0" xfId="0" applyFont="1" applyFill="1" applyAlignment="1">
      <alignment vertical="center"/>
    </xf>
    <xf numFmtId="0" fontId="45" fillId="2" borderId="0" xfId="0" applyFont="1" applyFill="1" applyAlignment="1">
      <alignment horizontal="left" vertical="center"/>
    </xf>
    <xf numFmtId="0" fontId="47" fillId="2" borderId="1" xfId="0" applyFont="1" applyFill="1" applyBorder="1" applyAlignment="1">
      <alignment horizontal="left" vertical="center" wrapText="1"/>
    </xf>
    <xf numFmtId="0" fontId="5" fillId="2" borderId="9" xfId="0" applyFont="1" applyFill="1" applyBorder="1" applyAlignment="1">
      <alignment vertical="center"/>
    </xf>
    <xf numFmtId="37" fontId="21" fillId="2" borderId="4" xfId="1" applyNumberFormat="1" applyFont="1" applyFill="1" applyBorder="1" applyAlignment="1" applyProtection="1">
      <alignment horizontal="right" vertical="center"/>
    </xf>
    <xf numFmtId="37" fontId="21" fillId="16" borderId="4" xfId="1" applyNumberFormat="1" applyFont="1" applyFill="1" applyBorder="1" applyAlignment="1" applyProtection="1">
      <alignment horizontal="right" vertical="center"/>
    </xf>
    <xf numFmtId="37" fontId="5" fillId="16" borderId="0" xfId="1" applyNumberFormat="1" applyFont="1" applyFill="1" applyBorder="1" applyAlignment="1" applyProtection="1">
      <alignment horizontal="right" vertical="center"/>
    </xf>
    <xf numFmtId="37" fontId="21" fillId="15" borderId="4" xfId="1" applyNumberFormat="1" applyFont="1" applyFill="1" applyBorder="1" applyAlignment="1" applyProtection="1">
      <alignment horizontal="right" vertical="center"/>
    </xf>
    <xf numFmtId="37" fontId="21" fillId="2" borderId="4" xfId="1" applyNumberFormat="1" applyFont="1" applyFill="1" applyBorder="1" applyAlignment="1">
      <alignment horizontal="right" vertical="center"/>
    </xf>
    <xf numFmtId="37" fontId="21" fillId="16" borderId="4" xfId="0" applyNumberFormat="1" applyFont="1" applyFill="1" applyBorder="1" applyAlignment="1">
      <alignment horizontal="right" vertical="center"/>
    </xf>
    <xf numFmtId="37" fontId="21" fillId="2" borderId="4" xfId="0" applyNumberFormat="1" applyFont="1" applyFill="1" applyBorder="1" applyAlignment="1">
      <alignment horizontal="right" vertical="center"/>
    </xf>
    <xf numFmtId="37" fontId="5" fillId="15" borderId="0" xfId="1" applyNumberFormat="1" applyFont="1" applyFill="1" applyBorder="1" applyAlignment="1" applyProtection="1">
      <alignment horizontal="right" vertical="center"/>
    </xf>
    <xf numFmtId="37" fontId="5" fillId="15" borderId="9" xfId="1" applyNumberFormat="1" applyFont="1" applyFill="1" applyBorder="1" applyAlignment="1" applyProtection="1">
      <alignment horizontal="right" vertical="center"/>
    </xf>
    <xf numFmtId="37" fontId="5" fillId="5" borderId="9" xfId="1" applyNumberFormat="1" applyFont="1" applyFill="1" applyBorder="1" applyAlignment="1" applyProtection="1">
      <alignment horizontal="right" vertical="center"/>
    </xf>
    <xf numFmtId="3" fontId="4" fillId="15" borderId="0" xfId="1" applyNumberFormat="1" applyFont="1" applyFill="1" applyBorder="1" applyAlignment="1" applyProtection="1">
      <alignment horizontal="right" vertical="center"/>
    </xf>
    <xf numFmtId="0" fontId="12" fillId="2" borderId="14" xfId="0" applyFont="1" applyFill="1" applyBorder="1" applyAlignment="1">
      <alignment vertical="center"/>
    </xf>
    <xf numFmtId="3" fontId="4" fillId="15" borderId="14" xfId="1" applyNumberFormat="1" applyFont="1" applyFill="1" applyBorder="1" applyAlignment="1" applyProtection="1">
      <alignment horizontal="right" vertical="center"/>
    </xf>
    <xf numFmtId="3" fontId="4" fillId="2" borderId="14" xfId="1" applyNumberFormat="1" applyFont="1" applyFill="1" applyBorder="1" applyAlignment="1" applyProtection="1">
      <alignment horizontal="right" vertical="center"/>
    </xf>
    <xf numFmtId="0" fontId="47" fillId="2" borderId="0" xfId="0" applyFont="1" applyFill="1" applyAlignment="1">
      <alignment vertical="center"/>
    </xf>
    <xf numFmtId="0" fontId="5" fillId="2" borderId="0" xfId="0" applyFont="1" applyFill="1" applyAlignment="1">
      <alignment horizontal="left" vertical="center"/>
    </xf>
    <xf numFmtId="0" fontId="48" fillId="2" borderId="0" xfId="0" applyFont="1" applyFill="1" applyAlignment="1">
      <alignment vertical="center"/>
    </xf>
    <xf numFmtId="0" fontId="49" fillId="2" borderId="0" xfId="0" applyFont="1" applyFill="1" applyAlignment="1">
      <alignment horizontal="left" vertical="center"/>
    </xf>
    <xf numFmtId="0" fontId="50" fillId="2" borderId="1" xfId="0" applyFont="1" applyFill="1" applyBorder="1" applyAlignment="1">
      <alignment horizontal="left" vertical="center" wrapText="1"/>
    </xf>
    <xf numFmtId="0" fontId="50" fillId="2" borderId="0" xfId="0" applyFont="1" applyFill="1" applyAlignment="1">
      <alignment horizontal="left" vertical="center" wrapText="1"/>
    </xf>
    <xf numFmtId="0" fontId="21" fillId="2" borderId="1" xfId="0" applyFont="1" applyFill="1" applyBorder="1" applyAlignment="1">
      <alignment horizontal="center"/>
    </xf>
    <xf numFmtId="165" fontId="4" fillId="5" borderId="0" xfId="1" applyNumberFormat="1" applyFont="1" applyFill="1" applyBorder="1" applyAlignment="1" applyProtection="1">
      <alignment horizontal="center" vertical="center"/>
    </xf>
    <xf numFmtId="1" fontId="4" fillId="2" borderId="0" xfId="1" applyNumberFormat="1" applyFont="1" applyFill="1" applyBorder="1" applyAlignment="1" applyProtection="1">
      <alignment horizontal="center" vertical="center"/>
    </xf>
    <xf numFmtId="165" fontId="4" fillId="5" borderId="9" xfId="1" applyNumberFormat="1" applyFont="1" applyFill="1" applyBorder="1" applyAlignment="1" applyProtection="1">
      <alignment horizontal="center" vertical="center"/>
    </xf>
    <xf numFmtId="1" fontId="4" fillId="2" borderId="9" xfId="1" applyNumberFormat="1" applyFont="1" applyFill="1" applyBorder="1" applyAlignment="1" applyProtection="1">
      <alignment horizontal="center" vertical="center"/>
    </xf>
    <xf numFmtId="0" fontId="12" fillId="2" borderId="12" xfId="0" applyFont="1" applyFill="1" applyBorder="1" applyAlignment="1">
      <alignment horizontal="left" vertical="center"/>
    </xf>
    <xf numFmtId="165" fontId="4" fillId="5" borderId="12" xfId="1" applyNumberFormat="1" applyFont="1" applyFill="1" applyBorder="1" applyAlignment="1" applyProtection="1">
      <alignment horizontal="center" vertical="center"/>
    </xf>
    <xf numFmtId="1" fontId="4" fillId="2" borderId="12" xfId="1" applyNumberFormat="1" applyFont="1" applyFill="1" applyBorder="1" applyAlignment="1" applyProtection="1">
      <alignment horizontal="center" vertical="center"/>
    </xf>
    <xf numFmtId="0" fontId="12" fillId="2" borderId="1" xfId="0" applyFont="1" applyFill="1" applyBorder="1" applyAlignment="1">
      <alignment horizontal="left" vertical="center"/>
    </xf>
    <xf numFmtId="165" fontId="4" fillId="5" borderId="1" xfId="1" applyNumberFormat="1" applyFont="1" applyFill="1" applyBorder="1" applyAlignment="1" applyProtection="1">
      <alignment horizontal="center" vertical="center"/>
    </xf>
    <xf numFmtId="1" fontId="4" fillId="2" borderId="1" xfId="1" applyNumberFormat="1" applyFont="1" applyFill="1" applyBorder="1" applyAlignment="1" applyProtection="1">
      <alignment horizontal="center" vertical="center"/>
    </xf>
    <xf numFmtId="165" fontId="10" fillId="5" borderId="1" xfId="1" applyNumberFormat="1" applyFont="1" applyFill="1" applyBorder="1" applyAlignment="1" applyProtection="1">
      <alignment horizontal="left" vertical="center"/>
    </xf>
    <xf numFmtId="0" fontId="51" fillId="2" borderId="5" xfId="5" applyFill="1" applyBorder="1" applyAlignment="1">
      <alignment horizontal="center" vertical="center"/>
    </xf>
    <xf numFmtId="0" fontId="51" fillId="2" borderId="7" xfId="5" applyFill="1" applyBorder="1" applyAlignment="1">
      <alignment horizontal="center" vertical="center"/>
    </xf>
    <xf numFmtId="0" fontId="52" fillId="9" borderId="0" xfId="5" applyFont="1" applyFill="1" applyAlignment="1">
      <alignment horizontal="center" vertical="center"/>
    </xf>
    <xf numFmtId="0" fontId="53" fillId="2" borderId="0" xfId="0" applyFont="1" applyFill="1" applyAlignment="1">
      <alignment vertical="center"/>
    </xf>
    <xf numFmtId="0" fontId="52" fillId="10" borderId="0" xfId="5" applyFont="1" applyFill="1" applyAlignment="1">
      <alignment horizontal="center" vertical="center"/>
    </xf>
    <xf numFmtId="0" fontId="52" fillId="3" borderId="0" xfId="5" applyFont="1" applyFill="1" applyAlignment="1">
      <alignment horizontal="center" vertical="center"/>
    </xf>
    <xf numFmtId="0" fontId="53" fillId="2" borderId="0" xfId="0" applyFont="1" applyFill="1"/>
    <xf numFmtId="0" fontId="52" fillId="11" borderId="0" xfId="5" applyFont="1" applyFill="1" applyAlignment="1">
      <alignment horizontal="center" vertical="center"/>
    </xf>
    <xf numFmtId="0" fontId="5" fillId="2" borderId="0" xfId="0" applyFont="1" applyFill="1" applyAlignment="1">
      <alignment horizontal="left" vertical="top" wrapText="1"/>
    </xf>
    <xf numFmtId="0" fontId="5" fillId="6" borderId="0" xfId="0" applyFont="1" applyFill="1" applyAlignment="1">
      <alignment horizontal="left" vertical="top" wrapText="1"/>
    </xf>
    <xf numFmtId="0" fontId="19" fillId="2" borderId="0" xfId="0" applyFont="1" applyFill="1" applyAlignment="1">
      <alignment vertical="center" wrapText="1"/>
    </xf>
    <xf numFmtId="0" fontId="4" fillId="2" borderId="0" xfId="0" applyFont="1" applyFill="1" applyAlignment="1">
      <alignment horizontal="left" vertical="center" wrapText="1"/>
    </xf>
    <xf numFmtId="0" fontId="4" fillId="2" borderId="0" xfId="0" applyFont="1" applyFill="1" applyAlignment="1">
      <alignment horizontal="left" vertical="center" wrapText="1"/>
    </xf>
    <xf numFmtId="0" fontId="5" fillId="0" borderId="0" xfId="0" applyFont="1" applyBorder="1" applyAlignment="1">
      <alignment horizontal="left" vertical="top" wrapText="1"/>
    </xf>
    <xf numFmtId="0" fontId="5" fillId="2" borderId="0" xfId="0" applyFont="1" applyFill="1" applyBorder="1" applyAlignment="1">
      <alignment horizontal="left" vertical="top" wrapText="1" indent="1"/>
    </xf>
    <xf numFmtId="0" fontId="5" fillId="2" borderId="0" xfId="0" applyFont="1" applyFill="1" applyBorder="1" applyAlignment="1">
      <alignment horizontal="left" vertical="top" indent="1"/>
    </xf>
    <xf numFmtId="0" fontId="3" fillId="6" borderId="0" xfId="0" applyFont="1" applyFill="1" applyBorder="1"/>
    <xf numFmtId="0" fontId="3" fillId="6" borderId="0" xfId="0" applyFont="1" applyFill="1" applyBorder="1" applyAlignment="1">
      <alignment horizontal="left" indent="1"/>
    </xf>
    <xf numFmtId="166" fontId="4" fillId="2" borderId="0" xfId="1" applyNumberFormat="1" applyFont="1" applyFill="1" applyBorder="1" applyAlignment="1" applyProtection="1">
      <alignment horizontal="right" vertical="center"/>
    </xf>
    <xf numFmtId="0" fontId="57" fillId="2" borderId="0" xfId="0" applyFont="1" applyFill="1" applyAlignment="1">
      <alignment horizontal="left" vertical="center"/>
    </xf>
    <xf numFmtId="0" fontId="12" fillId="2" borderId="0" xfId="0" applyFont="1" applyFill="1" applyBorder="1" applyAlignment="1">
      <alignment vertical="center"/>
    </xf>
    <xf numFmtId="3" fontId="10" fillId="0" borderId="0" xfId="1" applyNumberFormat="1" applyFont="1" applyFill="1" applyBorder="1" applyAlignment="1" applyProtection="1">
      <alignment horizontal="right" vertical="center"/>
    </xf>
    <xf numFmtId="3" fontId="10" fillId="17" borderId="1" xfId="1" applyNumberFormat="1" applyFont="1" applyFill="1" applyBorder="1" applyAlignment="1" applyProtection="1">
      <alignment horizontal="right" vertical="center"/>
    </xf>
    <xf numFmtId="0" fontId="21" fillId="2" borderId="1" xfId="0" applyFont="1" applyFill="1" applyBorder="1" applyAlignment="1"/>
    <xf numFmtId="9" fontId="4" fillId="2" borderId="0" xfId="1" applyNumberFormat="1" applyFont="1" applyFill="1" applyBorder="1" applyAlignment="1" applyProtection="1">
      <alignment horizontal="left" vertical="center"/>
    </xf>
    <xf numFmtId="9" fontId="4" fillId="2" borderId="0" xfId="2" applyFont="1" applyFill="1" applyBorder="1" applyAlignment="1" applyProtection="1">
      <alignment horizontal="left" vertical="center"/>
    </xf>
    <xf numFmtId="0" fontId="14" fillId="2" borderId="0" xfId="0" applyFont="1" applyFill="1" applyBorder="1" applyAlignment="1">
      <alignment vertical="center"/>
    </xf>
    <xf numFmtId="3" fontId="4" fillId="14" borderId="12" xfId="1" applyNumberFormat="1" applyFont="1" applyFill="1" applyBorder="1" applyAlignment="1" applyProtection="1">
      <alignment horizontal="right" vertical="center"/>
    </xf>
    <xf numFmtId="9" fontId="4" fillId="17" borderId="12" xfId="1" applyNumberFormat="1" applyFont="1" applyFill="1" applyBorder="1" applyAlignment="1" applyProtection="1">
      <alignment horizontal="right" vertical="center"/>
    </xf>
    <xf numFmtId="9" fontId="4" fillId="17" borderId="0" xfId="1" applyNumberFormat="1" applyFont="1" applyFill="1" applyBorder="1" applyAlignment="1" applyProtection="1">
      <alignment horizontal="right" vertical="center"/>
    </xf>
    <xf numFmtId="3" fontId="4" fillId="17" borderId="1" xfId="1" applyNumberFormat="1" applyFont="1" applyFill="1" applyBorder="1" applyAlignment="1" applyProtection="1">
      <alignment horizontal="right" vertical="center"/>
    </xf>
    <xf numFmtId="9" fontId="10" fillId="17" borderId="0" xfId="2" applyFont="1" applyFill="1" applyBorder="1" applyAlignment="1" applyProtection="1">
      <alignment horizontal="right" vertical="center"/>
    </xf>
    <xf numFmtId="0" fontId="21" fillId="2" borderId="0" xfId="0" applyFont="1" applyFill="1" applyBorder="1" applyAlignment="1">
      <alignment horizontal="left"/>
    </xf>
    <xf numFmtId="0" fontId="21" fillId="2" borderId="0" xfId="0" applyFont="1" applyFill="1" applyBorder="1" applyAlignment="1">
      <alignment horizontal="right"/>
    </xf>
    <xf numFmtId="0" fontId="21" fillId="2" borderId="0" xfId="0" applyFont="1" applyFill="1" applyBorder="1" applyAlignment="1"/>
    <xf numFmtId="0" fontId="59" fillId="2" borderId="0" xfId="0" applyFont="1" applyFill="1" applyAlignment="1">
      <alignment horizontal="left"/>
    </xf>
    <xf numFmtId="0" fontId="4" fillId="2" borderId="0" xfId="0" applyFont="1" applyFill="1" applyAlignment="1">
      <alignment horizontal="left" vertical="center"/>
    </xf>
    <xf numFmtId="0" fontId="41" fillId="2" borderId="0" xfId="0" applyFont="1" applyFill="1" applyBorder="1" applyAlignment="1">
      <alignment horizontal="left" vertical="center" wrapText="1"/>
    </xf>
    <xf numFmtId="0" fontId="12" fillId="2" borderId="15" xfId="0" applyFont="1" applyFill="1" applyBorder="1" applyAlignment="1">
      <alignment vertical="center" wrapText="1"/>
    </xf>
    <xf numFmtId="3" fontId="4" fillId="2" borderId="15" xfId="1" applyNumberFormat="1" applyFont="1" applyFill="1" applyBorder="1" applyAlignment="1" applyProtection="1">
      <alignment horizontal="center" vertical="center"/>
    </xf>
    <xf numFmtId="167" fontId="4" fillId="2" borderId="0" xfId="1" applyNumberFormat="1" applyFont="1" applyFill="1" applyBorder="1" applyAlignment="1" applyProtection="1">
      <alignment horizontal="right" vertical="center"/>
    </xf>
    <xf numFmtId="167" fontId="13" fillId="2" borderId="0" xfId="1" applyNumberFormat="1" applyFont="1" applyFill="1" applyBorder="1" applyAlignment="1">
      <alignment horizontal="left" vertical="center"/>
    </xf>
    <xf numFmtId="167" fontId="5" fillId="2" borderId="0" xfId="1" applyNumberFormat="1" applyFont="1" applyFill="1" applyBorder="1" applyAlignment="1">
      <alignment horizontal="right" vertical="center"/>
    </xf>
    <xf numFmtId="3" fontId="10" fillId="18" borderId="17" xfId="1" applyNumberFormat="1" applyFont="1" applyFill="1" applyBorder="1" applyAlignment="1" applyProtection="1">
      <alignment horizontal="right" vertical="center"/>
    </xf>
    <xf numFmtId="3" fontId="10" fillId="14" borderId="4" xfId="1" applyNumberFormat="1" applyFont="1" applyFill="1" applyBorder="1" applyAlignment="1">
      <alignment horizontal="right" vertical="center"/>
    </xf>
    <xf numFmtId="3" fontId="4" fillId="2" borderId="0" xfId="1" applyNumberFormat="1" applyFont="1" applyFill="1" applyAlignment="1">
      <alignment horizontal="right" vertical="center"/>
    </xf>
    <xf numFmtId="0" fontId="5" fillId="17" borderId="0" xfId="0" applyFont="1" applyFill="1"/>
    <xf numFmtId="9" fontId="55" fillId="17" borderId="18" xfId="0" applyNumberFormat="1" applyFont="1" applyFill="1" applyBorder="1"/>
    <xf numFmtId="0" fontId="56" fillId="17" borderId="18" xfId="0" applyFont="1" applyFill="1" applyBorder="1" applyAlignment="1">
      <alignment horizontal="right"/>
    </xf>
    <xf numFmtId="1" fontId="56" fillId="17" borderId="18" xfId="0" applyNumberFormat="1" applyFont="1" applyFill="1" applyBorder="1"/>
    <xf numFmtId="1" fontId="0" fillId="17" borderId="18" xfId="0" applyNumberFormat="1" applyFill="1" applyBorder="1"/>
    <xf numFmtId="1" fontId="56" fillId="17" borderId="18" xfId="0" applyNumberFormat="1" applyFont="1" applyFill="1" applyBorder="1" applyAlignment="1">
      <alignment horizontal="right"/>
    </xf>
    <xf numFmtId="0" fontId="14" fillId="2" borderId="12" xfId="0" applyFont="1" applyFill="1" applyBorder="1" applyAlignment="1">
      <alignment vertical="center"/>
    </xf>
    <xf numFmtId="3" fontId="10" fillId="5" borderId="12" xfId="1" applyNumberFormat="1" applyFont="1" applyFill="1" applyBorder="1" applyAlignment="1" applyProtection="1">
      <alignment horizontal="right" vertical="center"/>
    </xf>
    <xf numFmtId="0" fontId="41" fillId="2" borderId="1" xfId="0" applyFont="1" applyFill="1" applyBorder="1" applyAlignment="1">
      <alignment vertical="center"/>
    </xf>
    <xf numFmtId="3" fontId="10" fillId="5" borderId="1" xfId="1" applyNumberFormat="1" applyFont="1" applyFill="1" applyBorder="1" applyAlignment="1" applyProtection="1">
      <alignment horizontal="right" vertical="center"/>
    </xf>
    <xf numFmtId="0" fontId="5" fillId="2" borderId="0" xfId="0" applyFont="1" applyFill="1" applyBorder="1"/>
    <xf numFmtId="3" fontId="10" fillId="5" borderId="0" xfId="1" applyNumberFormat="1" applyFont="1" applyFill="1" applyBorder="1" applyAlignment="1" applyProtection="1">
      <alignment horizontal="left" vertical="center"/>
    </xf>
    <xf numFmtId="3" fontId="10" fillId="5" borderId="0" xfId="1" applyNumberFormat="1" applyFont="1" applyFill="1" applyBorder="1" applyAlignment="1" applyProtection="1">
      <alignment horizontal="left" vertical="center" wrapText="1"/>
    </xf>
    <xf numFmtId="165" fontId="10" fillId="8" borderId="4" xfId="1" applyNumberFormat="1" applyFont="1" applyFill="1" applyBorder="1" applyAlignment="1">
      <alignment horizontal="left" vertical="center"/>
    </xf>
    <xf numFmtId="165" fontId="10" fillId="8" borderId="6" xfId="1" applyNumberFormat="1" applyFont="1" applyFill="1" applyBorder="1" applyAlignment="1">
      <alignment horizontal="left" vertical="center"/>
    </xf>
    <xf numFmtId="165" fontId="10" fillId="4" borderId="0" xfId="1" applyNumberFormat="1" applyFont="1" applyFill="1" applyAlignment="1">
      <alignment horizontal="left" vertical="center"/>
    </xf>
    <xf numFmtId="165" fontId="14" fillId="2" borderId="0" xfId="1" applyNumberFormat="1" applyFont="1" applyFill="1" applyAlignment="1">
      <alignment horizontal="left" vertical="center"/>
    </xf>
    <xf numFmtId="165" fontId="6" fillId="2" borderId="1" xfId="1" applyNumberFormat="1" applyFont="1" applyFill="1" applyBorder="1" applyAlignment="1">
      <alignment horizontal="left" vertical="center"/>
    </xf>
    <xf numFmtId="165" fontId="10" fillId="5" borderId="0" xfId="1" applyNumberFormat="1" applyFont="1" applyFill="1" applyAlignment="1">
      <alignment horizontal="left" vertical="center"/>
    </xf>
    <xf numFmtId="1" fontId="10" fillId="8" borderId="4" xfId="1" applyNumberFormat="1" applyFont="1" applyFill="1" applyBorder="1" applyAlignment="1">
      <alignment horizontal="right" vertical="center"/>
    </xf>
    <xf numFmtId="1" fontId="4" fillId="2" borderId="0" xfId="1" applyNumberFormat="1" applyFont="1" applyFill="1" applyAlignment="1">
      <alignment horizontal="right" vertical="center"/>
    </xf>
    <xf numFmtId="0" fontId="21" fillId="2" borderId="0" xfId="0" applyFont="1" applyFill="1" applyBorder="1" applyAlignment="1">
      <alignment vertical="center"/>
    </xf>
    <xf numFmtId="0" fontId="21" fillId="0" borderId="0" xfId="0" applyFont="1" applyFill="1" applyBorder="1" applyAlignment="1">
      <alignment vertical="center"/>
    </xf>
    <xf numFmtId="1" fontId="5" fillId="7" borderId="0" xfId="0" applyNumberFormat="1" applyFont="1" applyFill="1" applyAlignment="1">
      <alignment vertical="center"/>
    </xf>
    <xf numFmtId="1" fontId="5" fillId="2" borderId="0" xfId="0" applyNumberFormat="1" applyFont="1" applyFill="1" applyAlignment="1">
      <alignment vertical="center"/>
    </xf>
    <xf numFmtId="1" fontId="21" fillId="7" borderId="4" xfId="0" applyNumberFormat="1" applyFont="1" applyFill="1" applyBorder="1" applyAlignment="1">
      <alignment vertical="center"/>
    </xf>
    <xf numFmtId="1" fontId="21" fillId="2" borderId="4" xfId="0" applyNumberFormat="1" applyFont="1" applyFill="1" applyBorder="1" applyAlignment="1">
      <alignment vertical="center"/>
    </xf>
    <xf numFmtId="1" fontId="5" fillId="2" borderId="0" xfId="0" applyNumberFormat="1" applyFont="1" applyFill="1" applyAlignment="1">
      <alignment horizontal="right" vertical="center"/>
    </xf>
    <xf numFmtId="1" fontId="21" fillId="2" borderId="4" xfId="0" applyNumberFormat="1" applyFont="1" applyFill="1" applyBorder="1" applyAlignment="1">
      <alignment horizontal="right" vertical="center"/>
    </xf>
    <xf numFmtId="0" fontId="21" fillId="2" borderId="0" xfId="0" applyFont="1" applyFill="1" applyBorder="1" applyAlignment="1">
      <alignment horizontal="left" vertical="center" wrapText="1"/>
    </xf>
    <xf numFmtId="0" fontId="12" fillId="2" borderId="0" xfId="0" applyFont="1" applyFill="1" applyAlignment="1">
      <alignment horizontal="left"/>
    </xf>
    <xf numFmtId="1" fontId="21" fillId="7" borderId="0" xfId="0" applyNumberFormat="1" applyFont="1" applyFill="1" applyBorder="1" applyAlignment="1">
      <alignment vertical="center"/>
    </xf>
    <xf numFmtId="1" fontId="21" fillId="2" borderId="0" xfId="0" applyNumberFormat="1" applyFont="1" applyFill="1" applyBorder="1" applyAlignment="1">
      <alignment horizontal="right"/>
    </xf>
    <xf numFmtId="0" fontId="12" fillId="2" borderId="18" xfId="0" applyFont="1" applyFill="1" applyBorder="1" applyAlignment="1">
      <alignment horizontal="left"/>
    </xf>
    <xf numFmtId="1" fontId="21" fillId="7" borderId="18" xfId="0" applyNumberFormat="1" applyFont="1" applyFill="1" applyBorder="1" applyAlignment="1">
      <alignment vertical="center"/>
    </xf>
    <xf numFmtId="3" fontId="4" fillId="2" borderId="18" xfId="1" applyNumberFormat="1" applyFont="1" applyFill="1" applyBorder="1" applyAlignment="1" applyProtection="1">
      <alignment horizontal="right" vertical="center"/>
    </xf>
    <xf numFmtId="0" fontId="21" fillId="2" borderId="0" xfId="0" applyFont="1" applyFill="1" applyBorder="1" applyAlignment="1">
      <alignment horizontal="left" vertical="center"/>
    </xf>
    <xf numFmtId="168" fontId="5" fillId="7" borderId="0" xfId="1" applyNumberFormat="1" applyFont="1" applyFill="1" applyAlignment="1">
      <alignment vertical="center"/>
    </xf>
    <xf numFmtId="168" fontId="5" fillId="2" borderId="0" xfId="1" applyNumberFormat="1" applyFont="1" applyFill="1" applyAlignment="1">
      <alignment vertical="center"/>
    </xf>
    <xf numFmtId="168" fontId="5" fillId="2" borderId="0" xfId="1" applyNumberFormat="1" applyFont="1" applyFill="1" applyAlignment="1">
      <alignment horizontal="right" vertical="center"/>
    </xf>
    <xf numFmtId="168" fontId="21" fillId="7" borderId="4" xfId="1" applyNumberFormat="1" applyFont="1" applyFill="1" applyBorder="1" applyAlignment="1">
      <alignment vertical="center"/>
    </xf>
    <xf numFmtId="168" fontId="21" fillId="2" borderId="4" xfId="1" applyNumberFormat="1" applyFont="1" applyFill="1" applyBorder="1" applyAlignment="1">
      <alignment vertical="center"/>
    </xf>
    <xf numFmtId="168" fontId="21" fillId="2" borderId="4" xfId="1" applyNumberFormat="1" applyFont="1" applyFill="1" applyBorder="1" applyAlignment="1">
      <alignment horizontal="right" vertical="center"/>
    </xf>
    <xf numFmtId="168" fontId="21" fillId="7" borderId="0" xfId="1" applyNumberFormat="1" applyFont="1" applyFill="1" applyBorder="1" applyAlignment="1">
      <alignment vertical="center"/>
    </xf>
    <xf numFmtId="168" fontId="21" fillId="2" borderId="0" xfId="1" applyNumberFormat="1" applyFont="1" applyFill="1" applyBorder="1" applyAlignment="1">
      <alignment vertical="center"/>
    </xf>
    <xf numFmtId="168" fontId="21" fillId="2" borderId="0" xfId="1" applyNumberFormat="1" applyFont="1" applyFill="1" applyBorder="1" applyAlignment="1">
      <alignment horizontal="right" vertical="center"/>
    </xf>
    <xf numFmtId="168" fontId="21" fillId="2" borderId="0" xfId="1" applyNumberFormat="1" applyFont="1" applyFill="1" applyBorder="1" applyAlignment="1">
      <alignment horizontal="right"/>
    </xf>
    <xf numFmtId="168" fontId="4" fillId="2" borderId="0" xfId="1" applyNumberFormat="1" applyFont="1" applyFill="1" applyBorder="1" applyAlignment="1" applyProtection="1">
      <alignment horizontal="right" vertical="center"/>
    </xf>
    <xf numFmtId="168" fontId="21" fillId="7" borderId="18" xfId="1" applyNumberFormat="1" applyFont="1" applyFill="1" applyBorder="1" applyAlignment="1">
      <alignment vertical="center"/>
    </xf>
    <xf numFmtId="168" fontId="4" fillId="2" borderId="18" xfId="1" applyNumberFormat="1" applyFont="1" applyFill="1" applyBorder="1" applyAlignment="1" applyProtection="1">
      <alignment horizontal="right" vertical="center"/>
    </xf>
    <xf numFmtId="0" fontId="59" fillId="0" borderId="0" xfId="0" applyFont="1"/>
    <xf numFmtId="167" fontId="10" fillId="8" borderId="4" xfId="1" applyNumberFormat="1" applyFont="1" applyFill="1" applyBorder="1" applyAlignment="1" applyProtection="1">
      <alignment horizontal="right" vertical="center"/>
    </xf>
    <xf numFmtId="167" fontId="10" fillId="8" borderId="6" xfId="1" applyNumberFormat="1" applyFont="1" applyFill="1" applyBorder="1" applyAlignment="1" applyProtection="1">
      <alignment horizontal="right" vertical="center"/>
    </xf>
    <xf numFmtId="3" fontId="10" fillId="5" borderId="4" xfId="1" applyNumberFormat="1" applyFont="1" applyFill="1" applyBorder="1" applyAlignment="1" applyProtection="1">
      <alignment horizontal="left" vertical="center"/>
    </xf>
    <xf numFmtId="167" fontId="4" fillId="5" borderId="0" xfId="1" applyNumberFormat="1" applyFont="1" applyFill="1" applyBorder="1" applyAlignment="1" applyProtection="1">
      <alignment horizontal="right" vertical="center"/>
    </xf>
    <xf numFmtId="0" fontId="12" fillId="2" borderId="18" xfId="0" applyFont="1" applyFill="1" applyBorder="1" applyAlignment="1">
      <alignment vertical="center"/>
    </xf>
    <xf numFmtId="37" fontId="21" fillId="15" borderId="0" xfId="1" applyNumberFormat="1" applyFont="1" applyFill="1" applyBorder="1" applyAlignment="1" applyProtection="1">
      <alignment horizontal="right" vertical="center"/>
    </xf>
    <xf numFmtId="37" fontId="21" fillId="15" borderId="18" xfId="1" applyNumberFormat="1" applyFont="1" applyFill="1" applyBorder="1" applyAlignment="1" applyProtection="1">
      <alignment horizontal="right" vertical="center"/>
    </xf>
    <xf numFmtId="166" fontId="5" fillId="2" borderId="0" xfId="0" applyNumberFormat="1" applyFont="1" applyFill="1" applyBorder="1" applyAlignment="1">
      <alignment horizontal="right"/>
    </xf>
    <xf numFmtId="166" fontId="5" fillId="2" borderId="18" xfId="0" applyNumberFormat="1" applyFont="1" applyFill="1" applyBorder="1" applyAlignment="1">
      <alignment horizontal="right"/>
    </xf>
    <xf numFmtId="166" fontId="4" fillId="2" borderId="18" xfId="1" applyNumberFormat="1" applyFont="1" applyFill="1" applyBorder="1" applyAlignment="1" applyProtection="1">
      <alignment horizontal="right" vertical="center"/>
    </xf>
    <xf numFmtId="0" fontId="62" fillId="2" borderId="1" xfId="0" applyFont="1" applyFill="1" applyBorder="1" applyAlignment="1">
      <alignment horizontal="left" vertical="center" wrapText="1"/>
    </xf>
    <xf numFmtId="0" fontId="59" fillId="0" borderId="0" xfId="0" applyFont="1" applyAlignment="1">
      <alignment wrapText="1"/>
    </xf>
    <xf numFmtId="0" fontId="12" fillId="2" borderId="18" xfId="0" applyFont="1" applyFill="1" applyBorder="1" applyAlignment="1">
      <alignment vertical="center" wrapText="1"/>
    </xf>
    <xf numFmtId="37" fontId="21" fillId="5" borderId="0" xfId="1" applyNumberFormat="1" applyFont="1" applyFill="1" applyBorder="1" applyAlignment="1" applyProtection="1">
      <alignment horizontal="right" vertical="center"/>
    </xf>
    <xf numFmtId="37" fontId="21" fillId="5" borderId="18" xfId="1" applyNumberFormat="1" applyFont="1" applyFill="1" applyBorder="1" applyAlignment="1" applyProtection="1">
      <alignment horizontal="right" vertical="center"/>
    </xf>
    <xf numFmtId="1" fontId="5" fillId="2" borderId="0" xfId="0" applyNumberFormat="1" applyFont="1" applyFill="1" applyBorder="1" applyAlignment="1">
      <alignment horizontal="right"/>
    </xf>
    <xf numFmtId="1" fontId="4" fillId="2" borderId="18" xfId="1" applyNumberFormat="1" applyFont="1" applyFill="1" applyBorder="1" applyAlignment="1" applyProtection="1">
      <alignment horizontal="right" vertical="center"/>
    </xf>
    <xf numFmtId="0" fontId="12" fillId="2" borderId="0" xfId="0" applyFont="1" applyFill="1" applyBorder="1" applyAlignment="1">
      <alignment vertical="center" wrapText="1"/>
    </xf>
    <xf numFmtId="37" fontId="21" fillId="15" borderId="0" xfId="1" applyNumberFormat="1" applyFont="1" applyFill="1" applyBorder="1" applyAlignment="1" applyProtection="1">
      <alignment horizontal="right"/>
    </xf>
    <xf numFmtId="0" fontId="12" fillId="2" borderId="17" xfId="0" applyFont="1" applyFill="1" applyBorder="1" applyAlignment="1">
      <alignment vertical="center" wrapText="1"/>
    </xf>
    <xf numFmtId="37" fontId="21" fillId="15" borderId="17" xfId="1" applyNumberFormat="1" applyFont="1" applyFill="1" applyBorder="1" applyAlignment="1" applyProtection="1">
      <alignment horizontal="right" vertical="center"/>
    </xf>
    <xf numFmtId="1" fontId="4" fillId="2" borderId="17" xfId="1" applyNumberFormat="1" applyFont="1" applyFill="1" applyBorder="1" applyAlignment="1" applyProtection="1">
      <alignment horizontal="right" vertical="center"/>
    </xf>
    <xf numFmtId="0" fontId="47" fillId="2" borderId="0" xfId="0" applyFont="1" applyFill="1" applyBorder="1" applyAlignment="1">
      <alignment horizontal="left" vertical="center" wrapText="1"/>
    </xf>
    <xf numFmtId="0" fontId="5" fillId="2" borderId="0" xfId="0" applyFont="1" applyFill="1" applyBorder="1" applyAlignment="1">
      <alignment horizontal="left" vertical="top" wrapText="1"/>
    </xf>
    <xf numFmtId="0" fontId="12" fillId="2" borderId="28" xfId="0" applyFont="1" applyFill="1" applyBorder="1" applyAlignment="1">
      <alignment horizontal="left" vertical="top" wrapText="1"/>
    </xf>
    <xf numFmtId="0" fontId="5" fillId="2" borderId="29" xfId="0" applyFont="1" applyFill="1" applyBorder="1" applyAlignment="1">
      <alignment horizontal="left" vertical="top" wrapText="1"/>
    </xf>
    <xf numFmtId="0" fontId="5" fillId="2" borderId="30" xfId="0" applyFont="1" applyFill="1" applyBorder="1" applyAlignment="1">
      <alignment horizontal="left" vertical="top" wrapText="1"/>
    </xf>
    <xf numFmtId="0" fontId="5" fillId="0" borderId="22" xfId="0" applyFont="1" applyBorder="1" applyAlignment="1">
      <alignment vertical="top" wrapText="1"/>
    </xf>
    <xf numFmtId="0" fontId="5" fillId="0" borderId="22" xfId="0" applyFont="1" applyBorder="1" applyAlignment="1">
      <alignment horizontal="left" vertical="top" wrapText="1"/>
    </xf>
    <xf numFmtId="169" fontId="21" fillId="16" borderId="4" xfId="1" applyNumberFormat="1" applyFont="1" applyFill="1" applyBorder="1" applyAlignment="1" applyProtection="1">
      <alignment horizontal="right" vertical="center"/>
    </xf>
    <xf numFmtId="169" fontId="21" fillId="2" borderId="4" xfId="1" applyNumberFormat="1" applyFont="1" applyFill="1" applyBorder="1" applyAlignment="1" applyProtection="1">
      <alignment horizontal="right" vertical="center"/>
    </xf>
    <xf numFmtId="37" fontId="21" fillId="5" borderId="4" xfId="1" applyNumberFormat="1" applyFont="1" applyFill="1" applyBorder="1" applyAlignment="1" applyProtection="1">
      <alignment horizontal="right" vertical="center"/>
    </xf>
    <xf numFmtId="169" fontId="21" fillId="2" borderId="4" xfId="1" applyNumberFormat="1" applyFont="1" applyFill="1" applyBorder="1" applyAlignment="1">
      <alignment horizontal="right" vertical="center"/>
    </xf>
    <xf numFmtId="169" fontId="5" fillId="15" borderId="0" xfId="1" applyNumberFormat="1" applyFont="1" applyFill="1" applyBorder="1" applyAlignment="1" applyProtection="1">
      <alignment horizontal="right" vertical="center"/>
    </xf>
    <xf numFmtId="169" fontId="5" fillId="2" borderId="0" xfId="1" applyNumberFormat="1" applyFont="1" applyFill="1" applyBorder="1" applyAlignment="1" applyProtection="1">
      <alignment horizontal="right" vertical="center"/>
    </xf>
    <xf numFmtId="169" fontId="5" fillId="15" borderId="9" xfId="1" applyNumberFormat="1" applyFont="1" applyFill="1" applyBorder="1" applyAlignment="1" applyProtection="1">
      <alignment horizontal="right" vertical="center"/>
    </xf>
    <xf numFmtId="169" fontId="5" fillId="5" borderId="9" xfId="1" applyNumberFormat="1" applyFont="1" applyFill="1" applyBorder="1" applyAlignment="1" applyProtection="1">
      <alignment horizontal="right" vertical="center"/>
    </xf>
    <xf numFmtId="39" fontId="21" fillId="15" borderId="4" xfId="1" applyNumberFormat="1" applyFont="1" applyFill="1" applyBorder="1" applyAlignment="1" applyProtection="1">
      <alignment horizontal="right" vertical="center"/>
    </xf>
    <xf numFmtId="39" fontId="21" fillId="2" borderId="4" xfId="1" applyNumberFormat="1" applyFont="1" applyFill="1" applyBorder="1" applyAlignment="1" applyProtection="1">
      <alignment horizontal="right" vertical="center"/>
    </xf>
    <xf numFmtId="39" fontId="5" fillId="15" borderId="0" xfId="1" applyNumberFormat="1" applyFont="1" applyFill="1" applyBorder="1" applyAlignment="1" applyProtection="1">
      <alignment horizontal="right" vertical="center"/>
    </xf>
    <xf numFmtId="39" fontId="5" fillId="2" borderId="0" xfId="1" applyNumberFormat="1" applyFont="1" applyFill="1" applyBorder="1" applyAlignment="1" applyProtection="1">
      <alignment horizontal="right" vertical="center"/>
    </xf>
    <xf numFmtId="39" fontId="5" fillId="15" borderId="9" xfId="1" applyNumberFormat="1" applyFont="1" applyFill="1" applyBorder="1" applyAlignment="1" applyProtection="1">
      <alignment horizontal="right" vertical="center"/>
    </xf>
    <xf numFmtId="39" fontId="5" fillId="5" borderId="9" xfId="1" applyNumberFormat="1" applyFont="1" applyFill="1" applyBorder="1" applyAlignment="1" applyProtection="1">
      <alignment horizontal="right" vertical="center"/>
    </xf>
    <xf numFmtId="169" fontId="5" fillId="16" borderId="0" xfId="1" applyNumberFormat="1" applyFont="1" applyFill="1" applyBorder="1" applyAlignment="1" applyProtection="1">
      <alignment horizontal="right" vertical="center"/>
    </xf>
    <xf numFmtId="169" fontId="5" fillId="2" borderId="0" xfId="1" applyNumberFormat="1" applyFont="1" applyFill="1" applyBorder="1" applyAlignment="1">
      <alignment horizontal="right" vertical="center"/>
    </xf>
    <xf numFmtId="169" fontId="5" fillId="2" borderId="9" xfId="1" applyNumberFormat="1" applyFont="1" applyFill="1" applyBorder="1" applyAlignment="1">
      <alignment horizontal="right" vertical="center"/>
    </xf>
    <xf numFmtId="169" fontId="21" fillId="16" borderId="4" xfId="0" applyNumberFormat="1" applyFont="1" applyFill="1" applyBorder="1" applyAlignment="1">
      <alignment horizontal="right" vertical="center"/>
    </xf>
    <xf numFmtId="169" fontId="21" fillId="2" borderId="4" xfId="0" applyNumberFormat="1" applyFont="1" applyFill="1" applyBorder="1" applyAlignment="1">
      <alignment horizontal="right" vertical="center"/>
    </xf>
    <xf numFmtId="169" fontId="5" fillId="16" borderId="0" xfId="0" applyNumberFormat="1" applyFont="1" applyFill="1" applyAlignment="1">
      <alignment horizontal="right" vertical="center"/>
    </xf>
    <xf numFmtId="169" fontId="5" fillId="2" borderId="0" xfId="0" applyNumberFormat="1" applyFont="1" applyFill="1" applyAlignment="1">
      <alignment horizontal="right" vertical="center"/>
    </xf>
    <xf numFmtId="169" fontId="5" fillId="16" borderId="9" xfId="0" applyNumberFormat="1" applyFont="1" applyFill="1" applyBorder="1" applyAlignment="1">
      <alignment horizontal="right" vertical="center"/>
    </xf>
    <xf numFmtId="169" fontId="5" fillId="2" borderId="9" xfId="0" applyNumberFormat="1" applyFont="1" applyFill="1" applyBorder="1" applyAlignment="1">
      <alignment horizontal="right" vertical="center"/>
    </xf>
    <xf numFmtId="0" fontId="21" fillId="2" borderId="9" xfId="0" applyFont="1" applyFill="1" applyBorder="1" applyAlignment="1">
      <alignment horizontal="right" vertical="center"/>
    </xf>
    <xf numFmtId="0" fontId="56" fillId="0" borderId="22" xfId="0" applyFont="1" applyBorder="1" applyAlignment="1">
      <alignment horizontal="left" vertical="top" wrapText="1"/>
    </xf>
    <xf numFmtId="0" fontId="4" fillId="0" borderId="22" xfId="0" applyFont="1" applyBorder="1" applyAlignment="1">
      <alignment horizontal="left" vertical="top" wrapText="1"/>
    </xf>
    <xf numFmtId="37" fontId="5" fillId="5" borderId="0" xfId="1" applyNumberFormat="1" applyFont="1" applyFill="1" applyBorder="1" applyAlignment="1" applyProtection="1">
      <alignment horizontal="right" vertical="center"/>
    </xf>
    <xf numFmtId="169" fontId="4" fillId="5" borderId="0" xfId="1" applyNumberFormat="1" applyFont="1" applyFill="1" applyBorder="1" applyAlignment="1" applyProtection="1">
      <alignment horizontal="right" vertical="center"/>
    </xf>
    <xf numFmtId="169" fontId="4" fillId="2" borderId="0" xfId="1" applyNumberFormat="1" applyFont="1" applyFill="1" applyBorder="1" applyAlignment="1" applyProtection="1">
      <alignment horizontal="right" vertical="center"/>
    </xf>
    <xf numFmtId="169" fontId="21" fillId="15" borderId="0" xfId="1" applyNumberFormat="1" applyFont="1" applyFill="1" applyBorder="1" applyAlignment="1" applyProtection="1">
      <alignment horizontal="right" vertical="center"/>
    </xf>
    <xf numFmtId="0" fontId="56" fillId="0" borderId="0" xfId="0" applyFont="1" applyBorder="1" applyAlignment="1">
      <alignment horizontal="left" vertical="top" wrapText="1"/>
    </xf>
    <xf numFmtId="0" fontId="56" fillId="0" borderId="0" xfId="0" applyFont="1" applyAlignment="1">
      <alignment wrapText="1"/>
    </xf>
    <xf numFmtId="169" fontId="5" fillId="5" borderId="0" xfId="1" applyNumberFormat="1" applyFont="1" applyFill="1" applyBorder="1" applyAlignment="1" applyProtection="1">
      <alignment horizontal="right" vertical="center"/>
    </xf>
    <xf numFmtId="3" fontId="5" fillId="2" borderId="0" xfId="0" applyNumberFormat="1" applyFont="1" applyFill="1"/>
    <xf numFmtId="167" fontId="4" fillId="15" borderId="0" xfId="1" applyNumberFormat="1" applyFont="1" applyFill="1" applyBorder="1" applyAlignment="1" applyProtection="1">
      <alignment horizontal="right" vertical="center"/>
    </xf>
    <xf numFmtId="167" fontId="4" fillId="15" borderId="9" xfId="1" applyNumberFormat="1" applyFont="1" applyFill="1" applyBorder="1" applyAlignment="1" applyProtection="1">
      <alignment horizontal="right" vertical="center"/>
    </xf>
    <xf numFmtId="167" fontId="4" fillId="2" borderId="9" xfId="1" applyNumberFormat="1" applyFont="1" applyFill="1" applyBorder="1" applyAlignment="1" applyProtection="1">
      <alignment horizontal="right" vertical="center"/>
    </xf>
    <xf numFmtId="167" fontId="10" fillId="5" borderId="0" xfId="1" applyNumberFormat="1" applyFont="1" applyFill="1" applyBorder="1" applyAlignment="1" applyProtection="1">
      <alignment horizontal="right" vertical="center"/>
    </xf>
    <xf numFmtId="167" fontId="4" fillId="15" borderId="14" xfId="1" applyNumberFormat="1" applyFont="1" applyFill="1" applyBorder="1" applyAlignment="1" applyProtection="1">
      <alignment horizontal="right" vertical="center"/>
    </xf>
    <xf numFmtId="167" fontId="4" fillId="2" borderId="14" xfId="1" applyNumberFormat="1" applyFont="1" applyFill="1" applyBorder="1" applyAlignment="1" applyProtection="1">
      <alignment horizontal="right" vertical="center"/>
    </xf>
    <xf numFmtId="167" fontId="4" fillId="15" borderId="12" xfId="1" applyNumberFormat="1" applyFont="1" applyFill="1" applyBorder="1" applyAlignment="1" applyProtection="1">
      <alignment horizontal="right" vertical="center"/>
    </xf>
    <xf numFmtId="167" fontId="4" fillId="2" borderId="12" xfId="1" applyNumberFormat="1" applyFont="1" applyFill="1" applyBorder="1" applyAlignment="1" applyProtection="1">
      <alignment horizontal="right" vertical="center"/>
    </xf>
    <xf numFmtId="167" fontId="4" fillId="15" borderId="18" xfId="1" applyNumberFormat="1" applyFont="1" applyFill="1" applyBorder="1" applyAlignment="1" applyProtection="1">
      <alignment horizontal="right" vertical="center"/>
    </xf>
    <xf numFmtId="167" fontId="4" fillId="2" borderId="18" xfId="1" applyNumberFormat="1" applyFont="1" applyFill="1" applyBorder="1" applyAlignment="1" applyProtection="1">
      <alignment horizontal="right" vertical="center"/>
    </xf>
    <xf numFmtId="167" fontId="10" fillId="5" borderId="0" xfId="1" applyNumberFormat="1" applyFont="1" applyFill="1" applyBorder="1" applyAlignment="1" applyProtection="1">
      <alignment horizontal="left" vertical="center"/>
    </xf>
    <xf numFmtId="167" fontId="4" fillId="5" borderId="9" xfId="1" applyNumberFormat="1" applyFont="1" applyFill="1" applyBorder="1" applyAlignment="1" applyProtection="1">
      <alignment horizontal="right" vertical="center"/>
    </xf>
    <xf numFmtId="167" fontId="4" fillId="5" borderId="14" xfId="1" applyNumberFormat="1" applyFont="1" applyFill="1" applyBorder="1" applyAlignment="1" applyProtection="1">
      <alignment horizontal="right" vertical="center"/>
    </xf>
    <xf numFmtId="0" fontId="0" fillId="2" borderId="0" xfId="0" applyFill="1" applyBorder="1" applyAlignment="1">
      <alignment vertical="top" wrapText="1"/>
    </xf>
    <xf numFmtId="167" fontId="4" fillId="2" borderId="0" xfId="1" applyNumberFormat="1" applyFont="1" applyFill="1" applyAlignment="1">
      <alignment horizontal="right" vertical="center"/>
    </xf>
    <xf numFmtId="0" fontId="47" fillId="2" borderId="18" xfId="0" applyFont="1" applyFill="1" applyBorder="1" applyAlignment="1">
      <alignment wrapText="1"/>
    </xf>
    <xf numFmtId="3" fontId="10" fillId="8" borderId="4" xfId="1" applyNumberFormat="1" applyFont="1" applyFill="1" applyBorder="1" applyAlignment="1">
      <alignment horizontal="right" vertical="center"/>
    </xf>
    <xf numFmtId="0" fontId="24" fillId="2" borderId="1" xfId="0" applyFont="1" applyFill="1" applyBorder="1" applyAlignment="1">
      <alignment horizontal="left" vertical="center"/>
    </xf>
    <xf numFmtId="168" fontId="4" fillId="2" borderId="0" xfId="1" applyNumberFormat="1" applyFont="1" applyFill="1" applyAlignment="1">
      <alignment horizontal="right" vertical="center"/>
    </xf>
    <xf numFmtId="3" fontId="10" fillId="5" borderId="4" xfId="1" applyNumberFormat="1" applyFont="1" applyFill="1" applyBorder="1" applyAlignment="1">
      <alignment horizontal="left" vertical="center"/>
    </xf>
    <xf numFmtId="3" fontId="4" fillId="2" borderId="9" xfId="1" applyNumberFormat="1" applyFont="1" applyFill="1" applyBorder="1" applyAlignment="1">
      <alignment horizontal="right" vertical="center"/>
    </xf>
    <xf numFmtId="3" fontId="4" fillId="2" borderId="0" xfId="1" applyNumberFormat="1" applyFont="1" applyFill="1" applyBorder="1" applyAlignment="1">
      <alignment horizontal="right" vertical="center"/>
    </xf>
    <xf numFmtId="3" fontId="4" fillId="5" borderId="0" xfId="1" applyNumberFormat="1" applyFont="1" applyFill="1" applyBorder="1" applyAlignment="1" applyProtection="1">
      <alignment horizontal="right"/>
    </xf>
    <xf numFmtId="3" fontId="4" fillId="5" borderId="0" xfId="1" applyNumberFormat="1" applyFont="1" applyFill="1" applyBorder="1" applyAlignment="1" applyProtection="1">
      <alignment horizontal="center"/>
    </xf>
    <xf numFmtId="3" fontId="4" fillId="2" borderId="0" xfId="1" applyNumberFormat="1" applyFont="1" applyFill="1" applyBorder="1" applyAlignment="1" applyProtection="1">
      <alignment horizontal="center"/>
    </xf>
    <xf numFmtId="3" fontId="4" fillId="2" borderId="0" xfId="1" applyNumberFormat="1" applyFont="1" applyFill="1" applyBorder="1" applyAlignment="1" applyProtection="1">
      <alignment horizontal="right"/>
    </xf>
    <xf numFmtId="0" fontId="12" fillId="2" borderId="0" xfId="0" applyFont="1" applyFill="1" applyAlignment="1">
      <alignment horizontal="left" vertical="center" indent="21"/>
    </xf>
    <xf numFmtId="0" fontId="21" fillId="5" borderId="13" xfId="0" applyFont="1" applyFill="1" applyBorder="1" applyAlignment="1">
      <alignment vertical="center"/>
    </xf>
    <xf numFmtId="165" fontId="56" fillId="0" borderId="0" xfId="1" quotePrefix="1" applyNumberFormat="1" applyFont="1" applyAlignment="1">
      <alignment horizontal="right" indent="5"/>
    </xf>
    <xf numFmtId="0" fontId="66" fillId="2" borderId="0" xfId="0" applyFont="1" applyFill="1" applyAlignment="1">
      <alignment horizontal="left" wrapText="1"/>
    </xf>
    <xf numFmtId="0" fontId="4" fillId="2" borderId="0" xfId="0" applyFont="1" applyFill="1" applyAlignment="1">
      <alignment horizontal="left" vertical="top"/>
    </xf>
    <xf numFmtId="0" fontId="5" fillId="2" borderId="0" xfId="0" applyFont="1" applyFill="1" applyAlignment="1">
      <alignment horizontal="left" vertical="top" wrapText="1"/>
    </xf>
    <xf numFmtId="0" fontId="19" fillId="2" borderId="0" xfId="0" applyFont="1" applyFill="1" applyAlignment="1">
      <alignment vertical="center" wrapText="1"/>
    </xf>
    <xf numFmtId="0" fontId="5" fillId="6" borderId="0" xfId="0" applyFont="1" applyFill="1" applyAlignment="1">
      <alignment horizontal="left" vertical="top" wrapText="1"/>
    </xf>
    <xf numFmtId="3" fontId="4" fillId="5" borderId="4" xfId="1" applyNumberFormat="1" applyFont="1" applyFill="1" applyBorder="1" applyAlignment="1" applyProtection="1">
      <alignment horizontal="left" vertical="top" wrapText="1"/>
    </xf>
    <xf numFmtId="3" fontId="4" fillId="5" borderId="4" xfId="1" applyNumberFormat="1" applyFont="1" applyFill="1" applyBorder="1" applyAlignment="1" applyProtection="1">
      <alignment horizontal="left" vertical="top"/>
    </xf>
    <xf numFmtId="0" fontId="4" fillId="2" borderId="0" xfId="0" applyFont="1" applyFill="1" applyAlignment="1">
      <alignment horizontal="left" vertical="center" wrapText="1"/>
    </xf>
    <xf numFmtId="0" fontId="29" fillId="2" borderId="0" xfId="0" applyFont="1" applyFill="1" applyAlignment="1">
      <alignment horizontal="left" vertical="top" wrapText="1"/>
    </xf>
    <xf numFmtId="3" fontId="4" fillId="5" borderId="11" xfId="1" applyNumberFormat="1" applyFont="1" applyFill="1" applyBorder="1" applyAlignment="1" applyProtection="1">
      <alignment horizontal="left" vertical="top" wrapText="1"/>
    </xf>
    <xf numFmtId="3" fontId="4" fillId="2" borderId="4" xfId="1" applyNumberFormat="1" applyFont="1" applyFill="1" applyBorder="1" applyAlignment="1" applyProtection="1">
      <alignment horizontal="left" vertical="top" wrapText="1" indent="2"/>
    </xf>
    <xf numFmtId="3" fontId="4" fillId="2" borderId="4" xfId="1" applyNumberFormat="1" applyFont="1" applyFill="1" applyBorder="1" applyAlignment="1" applyProtection="1">
      <alignment horizontal="left" vertical="top" indent="2"/>
    </xf>
    <xf numFmtId="0" fontId="21" fillId="2" borderId="9" xfId="0" applyFont="1" applyFill="1" applyBorder="1" applyAlignment="1">
      <alignment horizontal="center" wrapText="1"/>
    </xf>
    <xf numFmtId="0" fontId="21" fillId="2" borderId="0" xfId="0" applyFont="1" applyFill="1" applyBorder="1" applyAlignment="1">
      <alignment horizontal="center"/>
    </xf>
    <xf numFmtId="0" fontId="5" fillId="2" borderId="0" xfId="0" applyFont="1" applyFill="1" applyBorder="1" applyAlignment="1">
      <alignment horizontal="left" vertical="center" wrapText="1"/>
    </xf>
    <xf numFmtId="0" fontId="41" fillId="2" borderId="0"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21" fillId="2" borderId="1" xfId="0" applyFont="1" applyFill="1" applyBorder="1" applyAlignment="1">
      <alignment horizontal="left" vertical="center" wrapText="1"/>
    </xf>
    <xf numFmtId="3" fontId="4" fillId="19" borderId="16" xfId="1" applyNumberFormat="1" applyFont="1" applyFill="1" applyBorder="1" applyAlignment="1" applyProtection="1">
      <alignment horizontal="center" vertical="center"/>
    </xf>
    <xf numFmtId="0" fontId="5" fillId="2" borderId="0" xfId="0" applyFont="1" applyFill="1" applyBorder="1" applyAlignment="1">
      <alignment horizontal="left" wrapText="1"/>
    </xf>
    <xf numFmtId="0" fontId="19" fillId="2" borderId="0" xfId="0" applyFont="1" applyFill="1" applyAlignment="1">
      <alignment horizontal="left" vertical="center"/>
    </xf>
    <xf numFmtId="0" fontId="21" fillId="2" borderId="1" xfId="0" applyFont="1" applyFill="1" applyBorder="1" applyAlignment="1">
      <alignment horizontal="center"/>
    </xf>
    <xf numFmtId="3" fontId="4" fillId="2" borderId="12" xfId="1" applyNumberFormat="1" applyFont="1" applyFill="1" applyBorder="1" applyAlignment="1" applyProtection="1">
      <alignment horizontal="center" vertical="center"/>
    </xf>
    <xf numFmtId="3" fontId="4" fillId="2" borderId="0" xfId="1" applyNumberFormat="1" applyFont="1" applyFill="1" applyBorder="1" applyAlignment="1" applyProtection="1">
      <alignment horizontal="left" vertical="center" wrapText="1"/>
    </xf>
    <xf numFmtId="3" fontId="4" fillId="2" borderId="0" xfId="1" applyNumberFormat="1" applyFont="1" applyFill="1" applyBorder="1" applyAlignment="1" applyProtection="1">
      <alignment horizontal="left" vertical="center"/>
    </xf>
    <xf numFmtId="3" fontId="4" fillId="2" borderId="0" xfId="1" applyNumberFormat="1" applyFont="1" applyFill="1" applyBorder="1" applyAlignment="1" applyProtection="1">
      <alignment horizontal="center" vertical="center"/>
    </xf>
    <xf numFmtId="3" fontId="4" fillId="2" borderId="0" xfId="1" applyNumberFormat="1" applyFont="1" applyFill="1" applyBorder="1" applyAlignment="1" applyProtection="1">
      <alignment horizontal="center" vertical="center" wrapText="1"/>
    </xf>
    <xf numFmtId="0" fontId="5" fillId="4" borderId="20" xfId="0" applyFont="1" applyFill="1" applyBorder="1" applyAlignment="1">
      <alignment horizontal="left" vertical="top" wrapText="1"/>
    </xf>
    <xf numFmtId="0" fontId="5" fillId="4" borderId="21" xfId="0" applyFont="1" applyFill="1" applyBorder="1" applyAlignment="1">
      <alignment horizontal="left" wrapText="1"/>
    </xf>
    <xf numFmtId="0" fontId="66" fillId="2" borderId="0" xfId="0" applyFont="1" applyFill="1" applyAlignment="1">
      <alignment horizontal="left" wrapText="1"/>
    </xf>
    <xf numFmtId="0" fontId="5" fillId="2" borderId="0" xfId="0" applyFont="1" applyFill="1" applyAlignment="1">
      <alignment horizontal="left" wrapText="1"/>
    </xf>
    <xf numFmtId="0" fontId="5" fillId="0" borderId="19" xfId="0" applyFont="1" applyBorder="1" applyAlignment="1">
      <alignment wrapText="1"/>
    </xf>
    <xf numFmtId="0" fontId="5" fillId="0" borderId="20" xfId="0" applyFont="1" applyBorder="1" applyAlignment="1">
      <alignment wrapText="1"/>
    </xf>
    <xf numFmtId="0" fontId="5" fillId="0" borderId="20" xfId="0" applyFont="1" applyBorder="1" applyAlignment="1">
      <alignment vertical="top" wrapText="1"/>
    </xf>
    <xf numFmtId="0" fontId="5" fillId="0" borderId="20" xfId="0" applyFont="1" applyBorder="1" applyAlignment="1">
      <alignment horizontal="left" vertical="top" wrapText="1"/>
    </xf>
    <xf numFmtId="0" fontId="21"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Alignment="1">
      <alignment horizontal="center"/>
    </xf>
    <xf numFmtId="0" fontId="5" fillId="2" borderId="0" xfId="0" applyFont="1" applyFill="1" applyAlignment="1">
      <alignment horizontal="left"/>
    </xf>
    <xf numFmtId="0" fontId="12" fillId="2" borderId="0" xfId="0" applyFont="1" applyFill="1" applyAlignment="1">
      <alignment horizontal="left" vertical="center" wrapText="1"/>
    </xf>
    <xf numFmtId="0" fontId="5" fillId="2" borderId="0" xfId="0" applyFont="1" applyFill="1" applyAlignment="1">
      <alignment horizontal="left" vertical="top"/>
    </xf>
    <xf numFmtId="167" fontId="4" fillId="20" borderId="0" xfId="1" applyNumberFormat="1" applyFont="1" applyFill="1" applyBorder="1" applyAlignment="1" applyProtection="1">
      <alignment horizontal="center" vertical="center"/>
    </xf>
    <xf numFmtId="0" fontId="0" fillId="2" borderId="0" xfId="0" applyFill="1" applyBorder="1" applyAlignment="1">
      <alignment horizontal="left" vertical="top" wrapText="1"/>
    </xf>
    <xf numFmtId="0" fontId="56" fillId="0" borderId="0" xfId="0" applyFont="1" applyBorder="1" applyAlignment="1">
      <alignment horizontal="left" vertical="top" wrapText="1"/>
    </xf>
    <xf numFmtId="0" fontId="12" fillId="2" borderId="0" xfId="0" applyFont="1" applyFill="1" applyAlignment="1">
      <alignment horizontal="left" vertical="center"/>
    </xf>
    <xf numFmtId="0" fontId="21" fillId="2" borderId="9" xfId="0" applyFont="1" applyFill="1" applyBorder="1" applyAlignment="1">
      <alignment horizontal="left" indent="2"/>
    </xf>
    <xf numFmtId="0" fontId="21" fillId="2" borderId="9" xfId="0" applyFont="1" applyFill="1" applyBorder="1" applyAlignment="1">
      <alignment horizontal="left" wrapText="1" indent="2"/>
    </xf>
    <xf numFmtId="3" fontId="4" fillId="5" borderId="9" xfId="1" applyNumberFormat="1" applyFont="1" applyFill="1" applyBorder="1" applyAlignment="1" applyProtection="1">
      <alignment horizontal="left" vertical="top" indent="2"/>
    </xf>
    <xf numFmtId="3" fontId="4" fillId="2" borderId="9" xfId="1" applyNumberFormat="1" applyFont="1" applyFill="1" applyBorder="1" applyAlignment="1" applyProtection="1">
      <alignment horizontal="left" vertical="top" wrapText="1" indent="2"/>
    </xf>
    <xf numFmtId="0" fontId="47" fillId="2" borderId="18" xfId="0" applyFont="1" applyFill="1" applyBorder="1" applyAlignment="1">
      <alignment horizontal="left" wrapText="1" indent="2"/>
    </xf>
    <xf numFmtId="3" fontId="4" fillId="5" borderId="0" xfId="1" applyNumberFormat="1" applyFont="1" applyFill="1" applyBorder="1" applyAlignment="1" applyProtection="1">
      <alignment horizontal="left" vertical="top" indent="2"/>
    </xf>
    <xf numFmtId="3" fontId="4" fillId="2" borderId="0" xfId="1" applyNumberFormat="1" applyFont="1" applyFill="1" applyBorder="1" applyAlignment="1" applyProtection="1">
      <alignment horizontal="left" vertical="top" wrapText="1" indent="2"/>
    </xf>
    <xf numFmtId="3" fontId="4" fillId="5" borderId="14" xfId="1" applyNumberFormat="1" applyFont="1" applyFill="1" applyBorder="1" applyAlignment="1" applyProtection="1">
      <alignment horizontal="left" vertical="top" indent="2"/>
    </xf>
    <xf numFmtId="3" fontId="4" fillId="2" borderId="14" xfId="1" applyNumberFormat="1" applyFont="1" applyFill="1" applyBorder="1" applyAlignment="1" applyProtection="1">
      <alignment horizontal="left" vertical="top" wrapText="1" indent="2"/>
    </xf>
    <xf numFmtId="3" fontId="4" fillId="5" borderId="23" xfId="1" applyNumberFormat="1" applyFont="1" applyFill="1" applyBorder="1" applyAlignment="1" applyProtection="1">
      <alignment horizontal="left" vertical="top" wrapText="1"/>
    </xf>
    <xf numFmtId="3" fontId="4" fillId="5" borderId="17" xfId="1" applyNumberFormat="1" applyFont="1" applyFill="1" applyBorder="1" applyAlignment="1" applyProtection="1">
      <alignment horizontal="left" vertical="top" wrapText="1"/>
    </xf>
    <xf numFmtId="3" fontId="4" fillId="5" borderId="24" xfId="1" applyNumberFormat="1" applyFont="1" applyFill="1" applyBorder="1" applyAlignment="1" applyProtection="1">
      <alignment horizontal="left" vertical="top" wrapText="1"/>
    </xf>
    <xf numFmtId="0" fontId="21" fillId="2" borderId="9" xfId="0" applyFont="1" applyFill="1" applyBorder="1" applyAlignment="1">
      <alignment horizontal="center"/>
    </xf>
    <xf numFmtId="3" fontId="4" fillId="5" borderId="0" xfId="1" applyNumberFormat="1" applyFont="1" applyFill="1" applyBorder="1" applyAlignment="1" applyProtection="1">
      <alignment horizontal="left" vertical="top" wrapText="1"/>
    </xf>
    <xf numFmtId="0" fontId="5" fillId="0" borderId="23" xfId="0" applyFont="1" applyBorder="1" applyAlignment="1">
      <alignment horizontal="left" vertical="top" wrapText="1"/>
    </xf>
    <xf numFmtId="0" fontId="5" fillId="0" borderId="17" xfId="0" applyFont="1" applyBorder="1" applyAlignment="1">
      <alignment horizontal="left" vertical="top" wrapText="1"/>
    </xf>
    <xf numFmtId="0" fontId="5" fillId="0" borderId="24" xfId="0" applyFont="1" applyBorder="1" applyAlignment="1">
      <alignment horizontal="left" vertical="top" wrapText="1"/>
    </xf>
    <xf numFmtId="0" fontId="4" fillId="0" borderId="23" xfId="0" applyFont="1" applyBorder="1" applyAlignment="1">
      <alignment horizontal="left" vertical="top" wrapText="1"/>
    </xf>
    <xf numFmtId="0" fontId="4" fillId="0" borderId="17" xfId="0" applyFont="1" applyBorder="1" applyAlignment="1">
      <alignment horizontal="left" vertical="top" wrapText="1"/>
    </xf>
    <xf numFmtId="0" fontId="4" fillId="0" borderId="24" xfId="0" applyFont="1" applyBorder="1" applyAlignment="1">
      <alignment horizontal="left" vertical="top" wrapText="1"/>
    </xf>
    <xf numFmtId="0" fontId="5" fillId="0" borderId="28" xfId="0" applyFont="1" applyBorder="1" applyAlignment="1">
      <alignment horizontal="left" vertical="top"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0" fontId="4" fillId="0" borderId="25" xfId="0" applyFont="1" applyBorder="1" applyAlignment="1">
      <alignment horizontal="left" vertical="top" wrapText="1"/>
    </xf>
    <xf numFmtId="0" fontId="4" fillId="0" borderId="26" xfId="0" applyFont="1" applyBorder="1" applyAlignment="1">
      <alignment horizontal="left" vertical="top" wrapText="1"/>
    </xf>
    <xf numFmtId="0" fontId="4" fillId="0" borderId="27" xfId="0" applyFont="1" applyBorder="1" applyAlignment="1">
      <alignment horizontal="left" vertical="top" wrapText="1"/>
    </xf>
    <xf numFmtId="0" fontId="21" fillId="2" borderId="9" xfId="0" applyFont="1" applyFill="1" applyBorder="1" applyAlignment="1">
      <alignment horizontal="center" vertical="center"/>
    </xf>
    <xf numFmtId="0" fontId="0" fillId="2" borderId="23" xfId="0" applyFill="1" applyBorder="1" applyAlignment="1">
      <alignment horizontal="left" vertical="top" wrapText="1"/>
    </xf>
    <xf numFmtId="0" fontId="0" fillId="2" borderId="17" xfId="0" applyFill="1" applyBorder="1" applyAlignment="1">
      <alignment horizontal="left" vertical="top" wrapText="1"/>
    </xf>
    <xf numFmtId="0" fontId="0" fillId="2" borderId="24" xfId="0" applyFill="1" applyBorder="1" applyAlignment="1">
      <alignment horizontal="left" vertical="top" wrapText="1"/>
    </xf>
    <xf numFmtId="0" fontId="5" fillId="2" borderId="22" xfId="0" applyFont="1" applyFill="1" applyBorder="1" applyAlignment="1">
      <alignment horizontal="left" vertical="top" wrapText="1"/>
    </xf>
    <xf numFmtId="3" fontId="4" fillId="5" borderId="12" xfId="1" applyNumberFormat="1" applyFont="1" applyFill="1" applyBorder="1" applyAlignment="1" applyProtection="1">
      <alignment horizontal="center" vertical="center"/>
    </xf>
    <xf numFmtId="3" fontId="4" fillId="5" borderId="0" xfId="1" applyNumberFormat="1" applyFont="1" applyFill="1" applyBorder="1" applyAlignment="1" applyProtection="1">
      <alignment horizontal="center" vertical="center"/>
    </xf>
  </cellXfs>
  <cellStyles count="8">
    <cellStyle name="Comma" xfId="1" builtinId="3"/>
    <cellStyle name="Comma 2" xfId="3" xr:uid="{CE44622A-E60E-E644-85BC-2FEBA45E5CF4}"/>
    <cellStyle name="Hyperlink" xfId="5" builtinId="8" customBuiltin="1"/>
    <cellStyle name="Normal" xfId="0" builtinId="0"/>
    <cellStyle name="Normal 2" xfId="6" xr:uid="{8EE24863-683E-47BC-830B-73C713105EFD}"/>
    <cellStyle name="Normal 3" xfId="4" xr:uid="{1AB16BDD-F2E7-9846-9B7F-D27A9E235FA7}"/>
    <cellStyle name="Normal 4" xfId="7" xr:uid="{2928BBE8-3556-4567-8E66-4788227702E1}"/>
    <cellStyle name="Percent" xfId="2" builtinId="5"/>
  </cellStyles>
  <dxfs count="0"/>
  <tableStyles count="0" defaultTableStyle="TableStyleMedium2" defaultPivotStyle="PivotStyleLight16"/>
  <colors>
    <mruColors>
      <color rgb="FF000000"/>
      <color rgb="FFF5F5EF"/>
      <color rgb="FFF1F7EC"/>
      <color rgb="FF003963"/>
      <color rgb="FFA29061"/>
      <color rgb="FF1090C0"/>
      <color rgb="FF8A454B"/>
      <color rgb="FF78A842"/>
      <color rgb="FF0D3964"/>
      <color rgb="FF51A6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14446</xdr:colOff>
      <xdr:row>0</xdr:row>
      <xdr:rowOff>0</xdr:rowOff>
    </xdr:from>
    <xdr:to>
      <xdr:col>16</xdr:col>
      <xdr:colOff>12700</xdr:colOff>
      <xdr:row>57</xdr:row>
      <xdr:rowOff>119070</xdr:rowOff>
    </xdr:to>
    <xdr:pic>
      <xdr:nvPicPr>
        <xdr:cNvPr id="2" name="Picture 1">
          <a:extLst>
            <a:ext uri="{FF2B5EF4-FFF2-40B4-BE49-F238E27FC236}">
              <a16:creationId xmlns:a16="http://schemas.microsoft.com/office/drawing/2014/main" id="{CFEF449A-0662-4D98-954B-16A27723B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446" y="0"/>
          <a:ext cx="16609854" cy="11520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1397000</xdr:colOff>
      <xdr:row>0</xdr:row>
      <xdr:rowOff>906567</xdr:rowOff>
    </xdr:to>
    <xdr:pic>
      <xdr:nvPicPr>
        <xdr:cNvPr id="5" name="Picture 4">
          <a:extLst>
            <a:ext uri="{FF2B5EF4-FFF2-40B4-BE49-F238E27FC236}">
              <a16:creationId xmlns:a16="http://schemas.microsoft.com/office/drawing/2014/main" id="{60D40569-27C4-9744-A27E-5AEF0126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0" y="254000"/>
          <a:ext cx="1714500" cy="652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1397000</xdr:colOff>
      <xdr:row>0</xdr:row>
      <xdr:rowOff>914400</xdr:rowOff>
    </xdr:to>
    <xdr:pic>
      <xdr:nvPicPr>
        <xdr:cNvPr id="7" name="Picture 6">
          <a:extLst>
            <a:ext uri="{FF2B5EF4-FFF2-40B4-BE49-F238E27FC236}">
              <a16:creationId xmlns:a16="http://schemas.microsoft.com/office/drawing/2014/main" id="{9A4AB821-FD78-349D-C10B-1BAB376B557B}"/>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1464310</xdr:colOff>
      <xdr:row>0</xdr:row>
      <xdr:rowOff>914400</xdr:rowOff>
    </xdr:to>
    <xdr:pic>
      <xdr:nvPicPr>
        <xdr:cNvPr id="2" name="Picture 1">
          <a:extLst>
            <a:ext uri="{FF2B5EF4-FFF2-40B4-BE49-F238E27FC236}">
              <a16:creationId xmlns:a16="http://schemas.microsoft.com/office/drawing/2014/main" id="{CB09A3D8-64E1-3C4B-8486-099493C7E3AF}"/>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1468120</xdr:colOff>
      <xdr:row>0</xdr:row>
      <xdr:rowOff>914400</xdr:rowOff>
    </xdr:to>
    <xdr:pic>
      <xdr:nvPicPr>
        <xdr:cNvPr id="2" name="Picture 1">
          <a:extLst>
            <a:ext uri="{FF2B5EF4-FFF2-40B4-BE49-F238E27FC236}">
              <a16:creationId xmlns:a16="http://schemas.microsoft.com/office/drawing/2014/main" id="{F96FAD0F-9805-4945-B9EC-07158899017A}"/>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1464310</xdr:colOff>
      <xdr:row>0</xdr:row>
      <xdr:rowOff>914400</xdr:rowOff>
    </xdr:to>
    <xdr:pic>
      <xdr:nvPicPr>
        <xdr:cNvPr id="3" name="Picture 2">
          <a:extLst>
            <a:ext uri="{FF2B5EF4-FFF2-40B4-BE49-F238E27FC236}">
              <a16:creationId xmlns:a16="http://schemas.microsoft.com/office/drawing/2014/main" id="{FC1F1B68-5ADA-5843-80DD-E4DFFAD63D28}"/>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1460500</xdr:colOff>
      <xdr:row>0</xdr:row>
      <xdr:rowOff>914400</xdr:rowOff>
    </xdr:to>
    <xdr:pic>
      <xdr:nvPicPr>
        <xdr:cNvPr id="2" name="Picture 1">
          <a:extLst>
            <a:ext uri="{FF2B5EF4-FFF2-40B4-BE49-F238E27FC236}">
              <a16:creationId xmlns:a16="http://schemas.microsoft.com/office/drawing/2014/main" id="{4895E837-8C28-6C49-BAB5-3E76B7D90C04}"/>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254000</xdr:rowOff>
    </xdr:from>
    <xdr:to>
      <xdr:col>2</xdr:col>
      <xdr:colOff>1460500</xdr:colOff>
      <xdr:row>0</xdr:row>
      <xdr:rowOff>914400</xdr:rowOff>
    </xdr:to>
    <xdr:pic>
      <xdr:nvPicPr>
        <xdr:cNvPr id="2" name="Picture 1">
          <a:extLst>
            <a:ext uri="{FF2B5EF4-FFF2-40B4-BE49-F238E27FC236}">
              <a16:creationId xmlns:a16="http://schemas.microsoft.com/office/drawing/2014/main" id="{03C27455-9761-ED45-A9A8-402F1E9ABE35}"/>
            </a:ext>
          </a:extLst>
        </xdr:cNvPr>
        <xdr:cNvPicPr>
          <a:picLocks noChangeAspect="1"/>
        </xdr:cNvPicPr>
      </xdr:nvPicPr>
      <xdr:blipFill>
        <a:blip xmlns:r="http://schemas.openxmlformats.org/officeDocument/2006/relationships" r:embed="rId1"/>
        <a:stretch>
          <a:fillRect/>
        </a:stretch>
      </xdr:blipFill>
      <xdr:spPr>
        <a:xfrm>
          <a:off x="254000" y="254000"/>
          <a:ext cx="1714500" cy="660400"/>
        </a:xfrm>
        <a:prstGeom prst="rect">
          <a:avLst/>
        </a:prstGeom>
      </xdr:spPr>
    </xdr:pic>
    <xdr:clientData/>
  </xdr:twoCellAnchor>
</xdr:wsDr>
</file>

<file path=xl/theme/theme1.xml><?xml version="1.0" encoding="utf-8"?>
<a:theme xmlns:a="http://schemas.openxmlformats.org/drawingml/2006/main" name="Office Theme">
  <a:themeElements>
    <a:clrScheme name="Newcrest Colours">
      <a:dk1>
        <a:srgbClr val="000000"/>
      </a:dk1>
      <a:lt1>
        <a:srgbClr val="FFFFFF"/>
      </a:lt1>
      <a:dk2>
        <a:srgbClr val="003863"/>
      </a:dk2>
      <a:lt2>
        <a:srgbClr val="A29061"/>
      </a:lt2>
      <a:accent1>
        <a:srgbClr val="D3EEFC"/>
      </a:accent1>
      <a:accent2>
        <a:srgbClr val="F37C28"/>
      </a:accent2>
      <a:accent3>
        <a:srgbClr val="1090C0"/>
      </a:accent3>
      <a:accent4>
        <a:srgbClr val="78A841"/>
      </a:accent4>
      <a:accent5>
        <a:srgbClr val="FFD200"/>
      </a:accent5>
      <a:accent6>
        <a:srgbClr val="8A454B"/>
      </a:accent6>
      <a:hlink>
        <a:srgbClr val="A29061"/>
      </a:hlink>
      <a:folHlink>
        <a:srgbClr val="003863"/>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newcrest.com/investor-centre/results-reports?report_type=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2A5EB-CC00-49E0-BBE8-8E477264DD72}">
  <dimension ref="P5:P8"/>
  <sheetViews>
    <sheetView tabSelected="1" zoomScale="70" zoomScaleNormal="70" workbookViewId="0">
      <selection activeCell="Q2" sqref="Q2"/>
    </sheetView>
  </sheetViews>
  <sheetFormatPr defaultColWidth="10.875" defaultRowHeight="15.75" x14ac:dyDescent="0.25"/>
  <cols>
    <col min="1" max="15" width="10.875" style="71"/>
    <col min="16" max="16" width="54.875" style="71" customWidth="1"/>
    <col min="17" max="16384" width="10.875" style="71"/>
  </cols>
  <sheetData>
    <row r="5" spans="16:16" x14ac:dyDescent="0.25">
      <c r="P5" s="83"/>
    </row>
    <row r="8" spans="16:16" x14ac:dyDescent="0.25">
      <c r="P8" s="8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91E49-7C99-8246-8053-47047637FA84}">
  <sheetPr>
    <tabColor rgb="FF003963"/>
  </sheetPr>
  <dimension ref="B1:N23"/>
  <sheetViews>
    <sheetView zoomScaleNormal="100" workbookViewId="0"/>
  </sheetViews>
  <sheetFormatPr defaultColWidth="8.875" defaultRowHeight="15" x14ac:dyDescent="0.2"/>
  <cols>
    <col min="1" max="1" width="3.375" style="53" customWidth="1"/>
    <col min="2" max="2" width="4.125" style="53" customWidth="1"/>
    <col min="3" max="3" width="31.375" style="53" customWidth="1"/>
    <col min="4" max="4" width="1.625" style="53" customWidth="1"/>
    <col min="5" max="5" width="31.375" style="53" customWidth="1"/>
    <col min="6" max="6" width="1.625" style="53" customWidth="1"/>
    <col min="7" max="7" width="31.375" style="53" customWidth="1"/>
    <col min="8" max="8" width="1.625" style="53" customWidth="1"/>
    <col min="9" max="9" width="31.375" style="53" customWidth="1"/>
    <col min="10" max="10" width="1.625" style="53" customWidth="1"/>
    <col min="11" max="11" width="31.375" style="53" customWidth="1"/>
    <col min="12" max="12" width="5.5" style="53" customWidth="1"/>
    <col min="13" max="14" width="4.125" style="53" customWidth="1"/>
    <col min="15" max="15" width="23.875" style="53" customWidth="1"/>
    <col min="16" max="16384" width="8.875" style="53"/>
  </cols>
  <sheetData>
    <row r="1" spans="2:14" ht="90" customHeight="1" x14ac:dyDescent="0.2">
      <c r="E1" s="54"/>
    </row>
    <row r="2" spans="2:14" ht="9.9499999999999993" customHeight="1" x14ac:dyDescent="0.2">
      <c r="B2" s="1"/>
      <c r="C2" s="1"/>
      <c r="D2" s="1"/>
      <c r="E2" s="1"/>
      <c r="F2" s="1"/>
      <c r="G2" s="1"/>
      <c r="H2" s="1"/>
      <c r="I2" s="1"/>
      <c r="J2" s="1"/>
      <c r="K2" s="1"/>
      <c r="L2" s="1"/>
    </row>
    <row r="3" spans="2:14" s="54" customFormat="1" ht="27" customHeight="1" x14ac:dyDescent="0.25">
      <c r="B3" s="2"/>
      <c r="C3" s="14" t="s">
        <v>458</v>
      </c>
      <c r="D3" s="2"/>
      <c r="E3" s="2"/>
      <c r="F3" s="2"/>
      <c r="G3" s="2"/>
      <c r="H3" s="2"/>
      <c r="I3" s="2"/>
      <c r="J3" s="2"/>
      <c r="K3" s="2"/>
      <c r="L3" s="2"/>
    </row>
    <row r="4" spans="2:14" x14ac:dyDescent="0.2">
      <c r="B4" s="1"/>
      <c r="C4" s="1"/>
      <c r="D4" s="1"/>
      <c r="E4" s="1"/>
      <c r="F4" s="1"/>
      <c r="G4" s="1"/>
      <c r="H4" s="1"/>
      <c r="I4" s="1"/>
      <c r="J4" s="1"/>
      <c r="K4" s="1"/>
      <c r="L4" s="1"/>
    </row>
    <row r="5" spans="2:14" ht="36.950000000000003" customHeight="1" x14ac:dyDescent="0.2">
      <c r="B5" s="1"/>
      <c r="C5" s="396" t="s">
        <v>459</v>
      </c>
      <c r="D5" s="396"/>
      <c r="E5" s="396"/>
      <c r="F5" s="396"/>
      <c r="G5" s="396"/>
      <c r="H5" s="396"/>
      <c r="I5" s="396"/>
      <c r="J5" s="10"/>
      <c r="K5" s="10"/>
      <c r="L5" s="10"/>
      <c r="M5" s="64"/>
      <c r="N5" s="64"/>
    </row>
    <row r="6" spans="2:14" ht="17.100000000000001" customHeight="1" x14ac:dyDescent="0.2">
      <c r="B6" s="1"/>
      <c r="C6" s="3"/>
      <c r="D6" s="3"/>
      <c r="E6" s="3"/>
      <c r="F6" s="3"/>
      <c r="G6" s="3"/>
      <c r="H6" s="3"/>
      <c r="I6" s="3"/>
      <c r="J6" s="1"/>
      <c r="K6" s="1"/>
      <c r="L6" s="1"/>
    </row>
    <row r="7" spans="2:14" ht="17.100000000000001" customHeight="1" x14ac:dyDescent="0.2">
      <c r="B7" s="1"/>
      <c r="C7" s="3" t="s">
        <v>0</v>
      </c>
      <c r="D7" s="3"/>
      <c r="E7" s="3"/>
      <c r="F7" s="3"/>
      <c r="G7" s="3"/>
      <c r="H7" s="3"/>
      <c r="I7" s="3"/>
      <c r="J7" s="1"/>
      <c r="K7" s="1"/>
      <c r="L7" s="1"/>
    </row>
    <row r="8" spans="2:14" ht="15.75" thickBot="1" x14ac:dyDescent="0.25">
      <c r="B8" s="1"/>
      <c r="C8" s="1"/>
      <c r="D8" s="1"/>
      <c r="E8" s="1"/>
      <c r="F8" s="1"/>
      <c r="G8" s="1"/>
      <c r="H8" s="1"/>
      <c r="I8" s="1"/>
      <c r="J8" s="1"/>
      <c r="K8" s="1"/>
      <c r="L8" s="1"/>
    </row>
    <row r="9" spans="2:14" ht="24" customHeight="1" thickBot="1" x14ac:dyDescent="0.25">
      <c r="B9" s="1"/>
      <c r="C9" s="92" t="s">
        <v>1</v>
      </c>
      <c r="D9" s="2"/>
      <c r="E9" s="205" t="s">
        <v>2</v>
      </c>
      <c r="F9" s="2"/>
      <c r="G9" s="206" t="s">
        <v>58</v>
      </c>
      <c r="H9" s="3"/>
      <c r="I9" s="3"/>
      <c r="J9" s="3"/>
      <c r="K9" s="3"/>
      <c r="L9" s="3"/>
    </row>
    <row r="10" spans="2:14" x14ac:dyDescent="0.2">
      <c r="B10" s="1"/>
      <c r="C10" s="1"/>
      <c r="D10" s="1"/>
      <c r="E10" s="1"/>
      <c r="F10" s="1"/>
      <c r="G10" s="1"/>
      <c r="H10" s="1"/>
      <c r="I10" s="1"/>
      <c r="J10" s="1"/>
      <c r="K10" s="1"/>
      <c r="L10" s="1"/>
    </row>
    <row r="11" spans="2:14" ht="24" customHeight="1" x14ac:dyDescent="0.2">
      <c r="B11" s="1"/>
      <c r="C11" s="207" t="s">
        <v>3</v>
      </c>
      <c r="D11" s="208"/>
      <c r="E11" s="209" t="s">
        <v>4</v>
      </c>
      <c r="F11" s="208"/>
      <c r="G11" s="210" t="s">
        <v>5</v>
      </c>
      <c r="H11" s="211"/>
      <c r="I11" s="212" t="s">
        <v>57</v>
      </c>
      <c r="J11" s="211"/>
      <c r="K11" s="211"/>
      <c r="L11" s="1"/>
    </row>
    <row r="12" spans="2:14" x14ac:dyDescent="0.2">
      <c r="B12" s="1"/>
      <c r="C12" s="1"/>
      <c r="D12" s="1"/>
      <c r="E12" s="1"/>
      <c r="F12" s="1"/>
      <c r="G12" s="1"/>
      <c r="H12" s="1"/>
      <c r="I12" s="1"/>
      <c r="J12" s="1"/>
      <c r="K12" s="1"/>
      <c r="L12" s="1"/>
    </row>
    <row r="13" spans="2:14" x14ac:dyDescent="0.2">
      <c r="B13" s="1"/>
      <c r="C13" s="3" t="s">
        <v>460</v>
      </c>
      <c r="D13" s="3"/>
      <c r="E13" s="3"/>
      <c r="F13" s="3"/>
      <c r="G13" s="3"/>
      <c r="H13" s="3"/>
      <c r="I13" s="3"/>
      <c r="J13" s="3"/>
      <c r="K13" s="3"/>
      <c r="L13" s="3"/>
      <c r="M13" s="59"/>
    </row>
    <row r="14" spans="2:14" x14ac:dyDescent="0.2">
      <c r="B14" s="1"/>
      <c r="C14" s="3"/>
      <c r="D14" s="3"/>
      <c r="E14" s="3"/>
      <c r="F14" s="3"/>
      <c r="G14" s="3"/>
      <c r="H14" s="3"/>
      <c r="I14" s="3"/>
      <c r="J14" s="3"/>
      <c r="K14" s="3"/>
      <c r="L14" s="3"/>
      <c r="M14" s="59"/>
      <c r="N14" s="59"/>
    </row>
    <row r="15" spans="2:14" ht="24" customHeight="1" x14ac:dyDescent="0.2">
      <c r="B15" s="1"/>
      <c r="C15" s="92" t="s">
        <v>457</v>
      </c>
      <c r="D15" s="3"/>
      <c r="E15" s="3"/>
      <c r="F15" s="3"/>
      <c r="G15" s="3"/>
      <c r="H15" s="3"/>
      <c r="I15" s="3"/>
      <c r="J15" s="3"/>
      <c r="K15" s="3"/>
      <c r="L15" s="3"/>
      <c r="M15" s="59"/>
      <c r="N15" s="59"/>
    </row>
    <row r="16" spans="2:14" x14ac:dyDescent="0.2">
      <c r="B16" s="1"/>
      <c r="C16" s="3"/>
      <c r="D16" s="3"/>
      <c r="E16" s="3"/>
      <c r="F16" s="3"/>
      <c r="G16" s="3"/>
      <c r="H16" s="3"/>
      <c r="I16" s="3"/>
      <c r="J16" s="3"/>
      <c r="K16" s="3"/>
      <c r="L16" s="3"/>
      <c r="M16" s="59"/>
      <c r="N16" s="59"/>
    </row>
    <row r="17" spans="2:14" ht="36" customHeight="1" x14ac:dyDescent="0.2">
      <c r="B17" s="1"/>
      <c r="C17" s="396" t="s">
        <v>6</v>
      </c>
      <c r="D17" s="396"/>
      <c r="E17" s="396"/>
      <c r="F17" s="396"/>
      <c r="G17" s="396"/>
      <c r="H17" s="396"/>
      <c r="I17" s="9"/>
      <c r="J17" s="9"/>
      <c r="K17" s="9"/>
      <c r="L17" s="9"/>
      <c r="M17" s="60"/>
      <c r="N17" s="60"/>
    </row>
    <row r="18" spans="2:14" x14ac:dyDescent="0.2">
      <c r="B18" s="1"/>
      <c r="C18" s="396"/>
      <c r="D18" s="396"/>
      <c r="E18" s="396"/>
      <c r="F18" s="396"/>
      <c r="G18" s="396"/>
      <c r="H18" s="396"/>
      <c r="I18" s="3"/>
      <c r="J18" s="3"/>
      <c r="K18" s="3"/>
      <c r="L18" s="3"/>
      <c r="M18" s="59"/>
      <c r="N18" s="59"/>
    </row>
    <row r="19" spans="2:14" ht="42.95" customHeight="1" x14ac:dyDescent="0.2">
      <c r="B19" s="1"/>
      <c r="C19" s="396" t="s">
        <v>461</v>
      </c>
      <c r="D19" s="396"/>
      <c r="E19" s="396"/>
      <c r="F19" s="396"/>
      <c r="G19" s="396"/>
      <c r="H19" s="8"/>
      <c r="I19" s="8"/>
      <c r="J19" s="8"/>
      <c r="K19" s="8"/>
      <c r="L19" s="8"/>
      <c r="M19" s="65"/>
      <c r="N19" s="65"/>
    </row>
    <row r="20" spans="2:14" x14ac:dyDescent="0.2">
      <c r="B20" s="1"/>
      <c r="C20" s="3"/>
      <c r="D20" s="3"/>
      <c r="E20" s="3"/>
      <c r="F20" s="3"/>
      <c r="G20" s="3"/>
      <c r="H20" s="3"/>
      <c r="I20" s="3"/>
      <c r="J20" s="3"/>
      <c r="K20" s="3"/>
      <c r="L20" s="3"/>
      <c r="M20" s="59"/>
      <c r="N20" s="59"/>
    </row>
    <row r="21" spans="2:14" ht="63" customHeight="1" x14ac:dyDescent="0.2">
      <c r="B21" s="1"/>
      <c r="C21" s="396" t="s">
        <v>464</v>
      </c>
      <c r="D21" s="396"/>
      <c r="E21" s="396"/>
      <c r="F21" s="396"/>
      <c r="G21" s="396"/>
      <c r="H21" s="8"/>
      <c r="I21" s="8"/>
      <c r="J21" s="8"/>
      <c r="K21" s="8"/>
      <c r="L21" s="8"/>
      <c r="M21" s="65"/>
      <c r="N21" s="65"/>
    </row>
    <row r="22" spans="2:14" s="55" customFormat="1" ht="48.75" customHeight="1" x14ac:dyDescent="0.25">
      <c r="B22" s="6"/>
      <c r="C22" s="396" t="s">
        <v>462</v>
      </c>
      <c r="D22" s="396"/>
      <c r="E22" s="396"/>
      <c r="F22" s="396"/>
      <c r="G22" s="396"/>
      <c r="H22" s="8"/>
      <c r="I22" s="8"/>
      <c r="J22" s="8"/>
      <c r="K22" s="7"/>
      <c r="L22" s="7"/>
      <c r="M22" s="66"/>
      <c r="N22" s="66"/>
    </row>
    <row r="23" spans="2:14" ht="18.75" customHeight="1" x14ac:dyDescent="0.2">
      <c r="B23" s="1"/>
      <c r="C23" s="395" t="s">
        <v>463</v>
      </c>
      <c r="D23" s="395"/>
      <c r="E23" s="395"/>
      <c r="F23" s="395"/>
      <c r="G23" s="395"/>
      <c r="H23" s="11"/>
      <c r="I23" s="11"/>
      <c r="J23" s="11"/>
      <c r="K23" s="11"/>
      <c r="L23" s="11"/>
      <c r="M23" s="62"/>
      <c r="N23" s="62"/>
    </row>
  </sheetData>
  <mergeCells count="6">
    <mergeCell ref="C23:G23"/>
    <mergeCell ref="C5:I5"/>
    <mergeCell ref="C17:H18"/>
    <mergeCell ref="C19:G19"/>
    <mergeCell ref="C21:G21"/>
    <mergeCell ref="C22:G22"/>
  </mergeCells>
  <hyperlinks>
    <hyperlink ref="C15" r:id="rId1" display="2021 Sustainability Report" xr:uid="{43432D2C-C199-E94A-A0B1-AB4E2621ECD0}"/>
    <hyperlink ref="E9" location="'GRI Content Index'!A1" display="GRI Content Index" xr:uid="{2D532C54-7669-414F-9213-5555A790F770}"/>
    <hyperlink ref="G9" location="'GRI 2 - General Disclosure'!A1" display="GRI 2 General Disclosure" xr:uid="{E3E79247-CDD9-3F42-83C1-1F8BEF297690}"/>
    <hyperlink ref="C11" location="'GRI 200 series - Economic'!A1" display="GRI 200 series - Economic" xr:uid="{5FB23328-7004-C047-90D1-0870BA19291D}"/>
    <hyperlink ref="E11" location="'GRI 300 series - Environmental'!A1" display="GRI 300 series - Environmental" xr:uid="{5584C3EE-E677-484E-9CB0-DDB6287209FB}"/>
    <hyperlink ref="G11" location="'GRI 400 series - Social'!A1" display="GRI 400 series - Social" xr:uid="{02C85D5D-1EE7-FB40-A74C-1615B8D61AD8}"/>
    <hyperlink ref="I11" location="Industry!A1" display="Industry" xr:uid="{BAAA183D-0B20-C341-933C-30430FBE9AF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85BB7-001D-A249-919A-EB7F18773D98}">
  <sheetPr>
    <tabColor theme="0"/>
  </sheetPr>
  <dimension ref="B1:J376"/>
  <sheetViews>
    <sheetView zoomScaleNormal="100" workbookViewId="0"/>
  </sheetViews>
  <sheetFormatPr defaultColWidth="8.875" defaultRowHeight="15" x14ac:dyDescent="0.2"/>
  <cols>
    <col min="1" max="1" width="3.375" style="53" customWidth="1"/>
    <col min="2" max="2" width="4.125" style="53" customWidth="1"/>
    <col min="3" max="3" width="31.875" style="53" customWidth="1"/>
    <col min="4" max="4" width="68.5" style="67" customWidth="1"/>
    <col min="5" max="5" width="34.125" style="67" customWidth="1"/>
    <col min="6" max="6" width="6.625" style="53" customWidth="1"/>
    <col min="7" max="7" width="62.375" style="53" customWidth="1"/>
    <col min="8" max="8" width="5.5" style="53" customWidth="1"/>
    <col min="9" max="10" width="4.125" style="53" customWidth="1"/>
    <col min="11" max="11" width="23.875" style="53" customWidth="1"/>
    <col min="12" max="16384" width="8.875" style="53"/>
  </cols>
  <sheetData>
    <row r="1" spans="2:10" ht="90" customHeight="1" x14ac:dyDescent="0.2">
      <c r="D1" s="56"/>
      <c r="E1" s="56"/>
    </row>
    <row r="2" spans="2:10" ht="9.9499999999999993" customHeight="1" x14ac:dyDescent="0.2">
      <c r="B2" s="1"/>
      <c r="C2" s="1"/>
      <c r="D2" s="16"/>
    </row>
    <row r="3" spans="2:10" s="54" customFormat="1" ht="27" customHeight="1" x14ac:dyDescent="0.25">
      <c r="B3" s="2"/>
      <c r="C3" s="14" t="s">
        <v>7</v>
      </c>
      <c r="D3" s="17"/>
      <c r="E3" s="56"/>
    </row>
    <row r="4" spans="2:10" ht="9" customHeight="1" x14ac:dyDescent="0.2">
      <c r="B4" s="1"/>
      <c r="C4" s="1"/>
      <c r="D4" s="16"/>
      <c r="F4" s="54"/>
    </row>
    <row r="5" spans="2:10" ht="96.95" customHeight="1" x14ac:dyDescent="0.2">
      <c r="B5" s="1"/>
      <c r="C5" s="396" t="s">
        <v>465</v>
      </c>
      <c r="D5" s="396"/>
      <c r="E5" s="65"/>
      <c r="F5" s="65"/>
      <c r="G5" s="57"/>
      <c r="H5" s="64"/>
      <c r="I5" s="64"/>
      <c r="J5" s="64"/>
    </row>
    <row r="6" spans="2:10" ht="17.100000000000001" customHeight="1" x14ac:dyDescent="0.2"/>
    <row r="7" spans="2:10" ht="17.100000000000001" customHeight="1" x14ac:dyDescent="0.2">
      <c r="B7" s="1"/>
      <c r="C7" s="1"/>
      <c r="D7" s="16"/>
      <c r="E7" s="16"/>
      <c r="F7" s="1"/>
    </row>
    <row r="8" spans="2:10" ht="36.950000000000003" customHeight="1" x14ac:dyDescent="0.2">
      <c r="B8" s="1"/>
      <c r="C8" s="72" t="s">
        <v>14</v>
      </c>
      <c r="D8" s="19"/>
      <c r="E8" s="16"/>
      <c r="F8" s="1"/>
    </row>
    <row r="9" spans="2:10" ht="15.75" x14ac:dyDescent="0.2">
      <c r="B9" s="1"/>
      <c r="C9" s="15"/>
      <c r="D9" s="19"/>
      <c r="E9" s="16"/>
      <c r="F9" s="1"/>
    </row>
    <row r="10" spans="2:10" x14ac:dyDescent="0.2">
      <c r="B10" s="1"/>
      <c r="C10" s="13" t="s">
        <v>8</v>
      </c>
      <c r="D10" s="18" t="s">
        <v>9</v>
      </c>
      <c r="E10" s="18" t="s">
        <v>10</v>
      </c>
      <c r="F10" s="12"/>
      <c r="G10" s="58"/>
    </row>
    <row r="11" spans="2:10" x14ac:dyDescent="0.2">
      <c r="B11" s="1"/>
      <c r="C11" s="1"/>
      <c r="D11" s="16"/>
      <c r="E11" s="16"/>
      <c r="F11" s="1"/>
    </row>
    <row r="12" spans="2:10" ht="57" x14ac:dyDescent="0.2">
      <c r="B12" s="1"/>
      <c r="C12" s="73" t="s">
        <v>11</v>
      </c>
      <c r="D12" s="24" t="s">
        <v>466</v>
      </c>
      <c r="E12" s="25"/>
      <c r="F12" s="3"/>
      <c r="G12" s="59"/>
      <c r="H12" s="59"/>
      <c r="I12" s="59"/>
      <c r="J12" s="59"/>
    </row>
    <row r="13" spans="2:10" ht="57" x14ac:dyDescent="0.2">
      <c r="B13" s="1"/>
      <c r="C13" s="21" t="s">
        <v>12</v>
      </c>
      <c r="D13" s="23" t="s">
        <v>467</v>
      </c>
      <c r="E13" s="22"/>
      <c r="F13" s="3"/>
      <c r="G13" s="59"/>
      <c r="H13" s="59"/>
      <c r="I13" s="59"/>
      <c r="J13" s="59"/>
    </row>
    <row r="14" spans="2:10" ht="28.5" x14ac:dyDescent="0.2">
      <c r="B14" s="1"/>
      <c r="C14" s="21" t="s">
        <v>59</v>
      </c>
      <c r="D14" s="23" t="s">
        <v>468</v>
      </c>
      <c r="E14" s="22"/>
      <c r="F14" s="3"/>
      <c r="G14" s="59"/>
      <c r="H14" s="59"/>
      <c r="I14" s="59"/>
      <c r="J14" s="59"/>
    </row>
    <row r="15" spans="2:10" ht="28.5" x14ac:dyDescent="0.2">
      <c r="B15" s="1"/>
      <c r="C15" s="21" t="s">
        <v>60</v>
      </c>
      <c r="D15" s="23" t="s">
        <v>861</v>
      </c>
      <c r="E15" s="22"/>
      <c r="F15" s="3"/>
      <c r="G15" s="59"/>
      <c r="H15" s="59"/>
      <c r="I15" s="59"/>
      <c r="J15" s="59"/>
    </row>
    <row r="16" spans="2:10" x14ac:dyDescent="0.2">
      <c r="B16" s="1"/>
      <c r="C16" s="21" t="s">
        <v>61</v>
      </c>
      <c r="D16" s="23" t="s">
        <v>469</v>
      </c>
      <c r="E16" s="22"/>
      <c r="F16" s="3"/>
      <c r="G16" s="59"/>
      <c r="H16" s="59"/>
      <c r="I16" s="59"/>
      <c r="J16" s="59"/>
    </row>
    <row r="17" spans="2:10" ht="128.25" x14ac:dyDescent="0.2">
      <c r="B17" s="1"/>
      <c r="C17" s="21" t="s">
        <v>62</v>
      </c>
      <c r="D17" s="23" t="s">
        <v>470</v>
      </c>
      <c r="E17" s="22"/>
      <c r="F17" s="3"/>
      <c r="G17" s="59"/>
      <c r="H17" s="59"/>
      <c r="I17" s="59"/>
      <c r="J17" s="59"/>
    </row>
    <row r="18" spans="2:10" ht="42.75" x14ac:dyDescent="0.2">
      <c r="B18" s="1"/>
      <c r="C18" s="21" t="s">
        <v>63</v>
      </c>
      <c r="D18" s="23" t="s">
        <v>471</v>
      </c>
      <c r="E18" s="22"/>
      <c r="F18" s="3"/>
      <c r="G18" s="59"/>
      <c r="H18" s="59"/>
      <c r="I18" s="59"/>
      <c r="J18" s="59"/>
    </row>
    <row r="19" spans="2:10" ht="42.75" x14ac:dyDescent="0.2">
      <c r="B19" s="1"/>
      <c r="C19" s="21" t="s">
        <v>64</v>
      </c>
      <c r="D19" s="23" t="s">
        <v>472</v>
      </c>
      <c r="E19" s="22"/>
      <c r="F19" s="3"/>
      <c r="G19" s="59"/>
      <c r="H19" s="59"/>
      <c r="I19" s="59"/>
      <c r="J19" s="59"/>
    </row>
    <row r="20" spans="2:10" ht="57" x14ac:dyDescent="0.2">
      <c r="B20" s="1"/>
      <c r="C20" s="21" t="s">
        <v>65</v>
      </c>
      <c r="D20" s="23" t="s">
        <v>473</v>
      </c>
      <c r="E20" s="22"/>
      <c r="F20" s="3"/>
      <c r="G20" s="59"/>
      <c r="H20" s="59"/>
      <c r="I20" s="59"/>
      <c r="J20" s="59"/>
    </row>
    <row r="21" spans="2:10" ht="42.75" x14ac:dyDescent="0.2">
      <c r="B21" s="1"/>
      <c r="C21" s="21" t="s">
        <v>66</v>
      </c>
      <c r="D21" s="23" t="s">
        <v>474</v>
      </c>
      <c r="E21" s="22"/>
      <c r="F21" s="3"/>
      <c r="G21" s="59"/>
      <c r="H21" s="59"/>
      <c r="I21" s="59"/>
      <c r="J21" s="59"/>
    </row>
    <row r="22" spans="2:10" ht="28.5" x14ac:dyDescent="0.2">
      <c r="B22" s="1"/>
      <c r="C22" s="21" t="s">
        <v>67</v>
      </c>
      <c r="D22" s="23" t="s">
        <v>68</v>
      </c>
      <c r="E22" s="22"/>
      <c r="F22" s="3"/>
      <c r="G22" s="59"/>
      <c r="H22" s="59"/>
      <c r="I22" s="59"/>
      <c r="J22" s="59"/>
    </row>
    <row r="23" spans="2:10" ht="71.25" x14ac:dyDescent="0.2">
      <c r="B23" s="1"/>
      <c r="C23" s="21" t="s">
        <v>69</v>
      </c>
      <c r="D23" s="23" t="s">
        <v>475</v>
      </c>
      <c r="E23" s="22"/>
      <c r="F23" s="3"/>
      <c r="G23" s="59"/>
      <c r="H23" s="59"/>
      <c r="I23" s="59"/>
      <c r="J23" s="59"/>
    </row>
    <row r="24" spans="2:10" ht="28.5" x14ac:dyDescent="0.2">
      <c r="B24" s="1"/>
      <c r="C24" s="21" t="s">
        <v>70</v>
      </c>
      <c r="D24" s="23" t="s">
        <v>476</v>
      </c>
      <c r="E24" s="22"/>
      <c r="F24" s="3"/>
      <c r="G24" s="59"/>
      <c r="H24" s="59"/>
      <c r="I24" s="59"/>
      <c r="J24" s="59"/>
    </row>
    <row r="25" spans="2:10" ht="42.75" x14ac:dyDescent="0.2">
      <c r="B25" s="1"/>
      <c r="C25" s="21" t="s">
        <v>71</v>
      </c>
      <c r="D25" s="23" t="s">
        <v>477</v>
      </c>
      <c r="E25" s="22"/>
      <c r="F25" s="3"/>
      <c r="G25" s="59"/>
      <c r="H25" s="59"/>
      <c r="I25" s="59"/>
      <c r="J25" s="59"/>
    </row>
    <row r="26" spans="2:10" ht="42.75" x14ac:dyDescent="0.2">
      <c r="B26" s="1"/>
      <c r="C26" s="21" t="s">
        <v>72</v>
      </c>
      <c r="D26" s="23" t="s">
        <v>73</v>
      </c>
      <c r="E26" s="22"/>
      <c r="F26" s="3"/>
      <c r="G26" s="59"/>
      <c r="H26" s="59"/>
      <c r="I26" s="59"/>
      <c r="J26" s="59"/>
    </row>
    <row r="27" spans="2:10" ht="71.25" x14ac:dyDescent="0.2">
      <c r="B27" s="1"/>
      <c r="C27" s="21" t="s">
        <v>74</v>
      </c>
      <c r="D27" s="23" t="s">
        <v>478</v>
      </c>
      <c r="E27" s="22"/>
      <c r="F27" s="3"/>
      <c r="G27" s="59"/>
      <c r="H27" s="59"/>
      <c r="I27" s="59"/>
      <c r="J27" s="59"/>
    </row>
    <row r="28" spans="2:10" ht="28.5" x14ac:dyDescent="0.2">
      <c r="B28" s="1"/>
      <c r="C28" s="21" t="s">
        <v>75</v>
      </c>
      <c r="D28" s="23" t="s">
        <v>76</v>
      </c>
      <c r="E28" s="22"/>
      <c r="F28" s="3"/>
      <c r="G28" s="59"/>
      <c r="H28" s="59"/>
      <c r="I28" s="59"/>
      <c r="J28" s="59"/>
    </row>
    <row r="29" spans="2:10" ht="42.75" x14ac:dyDescent="0.2">
      <c r="B29" s="1"/>
      <c r="C29" s="21" t="s">
        <v>77</v>
      </c>
      <c r="D29" s="23" t="s">
        <v>476</v>
      </c>
      <c r="E29" s="22"/>
      <c r="F29" s="3"/>
      <c r="G29" s="59"/>
      <c r="H29" s="59"/>
      <c r="I29" s="59"/>
      <c r="J29" s="59"/>
    </row>
    <row r="30" spans="2:10" ht="28.5" x14ac:dyDescent="0.2">
      <c r="B30" s="1"/>
      <c r="C30" s="21" t="s">
        <v>78</v>
      </c>
      <c r="D30" s="23" t="s">
        <v>79</v>
      </c>
      <c r="E30" s="22"/>
      <c r="F30" s="3"/>
      <c r="G30" s="59"/>
      <c r="H30" s="59"/>
      <c r="I30" s="59"/>
      <c r="J30" s="59"/>
    </row>
    <row r="31" spans="2:10" ht="28.5" x14ac:dyDescent="0.2">
      <c r="B31" s="1"/>
      <c r="C31" s="21" t="s">
        <v>80</v>
      </c>
      <c r="D31" s="23" t="s">
        <v>79</v>
      </c>
      <c r="E31" s="22"/>
      <c r="F31" s="3"/>
      <c r="G31" s="59"/>
      <c r="H31" s="59"/>
      <c r="I31" s="59"/>
      <c r="J31" s="59"/>
    </row>
    <row r="32" spans="2:10" ht="57" x14ac:dyDescent="0.2">
      <c r="B32" s="1"/>
      <c r="C32" s="21" t="s">
        <v>13</v>
      </c>
      <c r="D32" s="23" t="s">
        <v>479</v>
      </c>
      <c r="E32" s="23"/>
      <c r="F32" s="3"/>
      <c r="G32" s="59"/>
      <c r="H32" s="59"/>
      <c r="I32" s="59"/>
      <c r="J32" s="59"/>
    </row>
    <row r="33" spans="2:10" ht="28.5" x14ac:dyDescent="0.2">
      <c r="B33" s="1"/>
      <c r="C33" s="21" t="s">
        <v>81</v>
      </c>
      <c r="D33" s="23" t="s">
        <v>480</v>
      </c>
      <c r="E33" s="22"/>
      <c r="F33" s="3"/>
      <c r="G33" s="59"/>
      <c r="H33" s="59"/>
      <c r="I33" s="59"/>
      <c r="J33" s="59"/>
    </row>
    <row r="34" spans="2:10" ht="129.94999999999999" customHeight="1" x14ac:dyDescent="0.2">
      <c r="B34" s="1"/>
      <c r="C34" s="21" t="s">
        <v>82</v>
      </c>
      <c r="D34" s="23" t="s">
        <v>481</v>
      </c>
      <c r="E34" s="22"/>
      <c r="F34" s="3"/>
      <c r="G34" s="59"/>
      <c r="H34" s="59"/>
      <c r="I34" s="59"/>
      <c r="J34" s="59"/>
    </row>
    <row r="35" spans="2:10" ht="114.95" customHeight="1" x14ac:dyDescent="0.2">
      <c r="B35" s="1"/>
      <c r="C35" s="21" t="s">
        <v>83</v>
      </c>
      <c r="D35" s="23" t="s">
        <v>482</v>
      </c>
      <c r="E35" s="22"/>
      <c r="F35" s="3"/>
      <c r="G35" s="59"/>
      <c r="H35" s="59"/>
      <c r="I35" s="59"/>
      <c r="J35" s="59"/>
    </row>
    <row r="36" spans="2:10" ht="85.5" x14ac:dyDescent="0.2">
      <c r="B36" s="1"/>
      <c r="C36" s="21" t="s">
        <v>84</v>
      </c>
      <c r="D36" s="23" t="s">
        <v>483</v>
      </c>
      <c r="E36" s="22"/>
      <c r="F36" s="3"/>
      <c r="G36" s="59"/>
      <c r="H36" s="59"/>
      <c r="I36" s="59"/>
      <c r="J36" s="59"/>
    </row>
    <row r="37" spans="2:10" ht="57" x14ac:dyDescent="0.2">
      <c r="B37" s="1"/>
      <c r="C37" s="21" t="s">
        <v>85</v>
      </c>
      <c r="D37" s="23" t="s">
        <v>484</v>
      </c>
      <c r="E37" s="22"/>
      <c r="F37" s="3"/>
      <c r="G37" s="59"/>
      <c r="H37" s="59"/>
      <c r="I37" s="59"/>
      <c r="J37" s="59"/>
    </row>
    <row r="38" spans="2:10" ht="28.5" x14ac:dyDescent="0.2">
      <c r="B38" s="1"/>
      <c r="C38" s="21" t="s">
        <v>86</v>
      </c>
      <c r="D38" s="23" t="s">
        <v>485</v>
      </c>
      <c r="E38" s="22"/>
      <c r="F38" s="3"/>
      <c r="G38" s="59"/>
      <c r="H38" s="59"/>
      <c r="I38" s="59"/>
      <c r="J38" s="59"/>
    </row>
    <row r="39" spans="2:10" ht="36" customHeight="1" x14ac:dyDescent="0.2">
      <c r="B39" s="1"/>
      <c r="C39" s="93" t="s">
        <v>87</v>
      </c>
      <c r="D39" s="94" t="s">
        <v>551</v>
      </c>
      <c r="E39" s="95"/>
      <c r="F39" s="3"/>
      <c r="G39" s="59"/>
      <c r="H39" s="59"/>
      <c r="I39" s="59"/>
      <c r="J39" s="59"/>
    </row>
    <row r="40" spans="2:10" x14ac:dyDescent="0.2">
      <c r="B40" s="1"/>
      <c r="C40" s="26"/>
      <c r="D40" s="24"/>
      <c r="E40" s="25"/>
      <c r="F40" s="3"/>
      <c r="G40" s="59"/>
      <c r="H40" s="59"/>
      <c r="I40" s="59"/>
      <c r="J40" s="59"/>
    </row>
    <row r="41" spans="2:10" ht="399" x14ac:dyDescent="0.2">
      <c r="B41" s="1"/>
      <c r="C41" s="26" t="s">
        <v>88</v>
      </c>
      <c r="D41" s="24" t="s">
        <v>859</v>
      </c>
      <c r="E41" s="25"/>
      <c r="F41" s="3"/>
      <c r="G41" s="59"/>
      <c r="H41" s="59"/>
      <c r="I41" s="59"/>
      <c r="J41" s="59"/>
    </row>
    <row r="42" spans="2:10" ht="28.5" x14ac:dyDescent="0.2">
      <c r="B42" s="1"/>
      <c r="C42" s="26" t="s">
        <v>89</v>
      </c>
      <c r="D42" s="24" t="s">
        <v>90</v>
      </c>
      <c r="E42" s="25"/>
      <c r="F42" s="3"/>
      <c r="G42" s="59"/>
      <c r="H42" s="59"/>
      <c r="I42" s="59"/>
      <c r="J42" s="59"/>
    </row>
    <row r="43" spans="2:10" x14ac:dyDescent="0.2">
      <c r="B43" s="1"/>
      <c r="C43" s="3"/>
      <c r="D43" s="20"/>
      <c r="E43" s="20"/>
      <c r="F43" s="3"/>
      <c r="G43" s="59"/>
      <c r="H43" s="59"/>
      <c r="I43" s="59"/>
      <c r="J43" s="59"/>
    </row>
    <row r="44" spans="2:10" ht="20.100000000000001" customHeight="1" x14ac:dyDescent="0.2">
      <c r="C44" s="398"/>
      <c r="D44" s="398"/>
      <c r="E44" s="398"/>
      <c r="F44" s="398"/>
      <c r="G44" s="61"/>
      <c r="H44" s="65"/>
      <c r="I44" s="65"/>
      <c r="J44" s="65"/>
    </row>
    <row r="45" spans="2:10" x14ac:dyDescent="0.2">
      <c r="B45" s="1"/>
      <c r="C45" s="3"/>
      <c r="D45" s="20"/>
      <c r="E45" s="20"/>
      <c r="F45" s="3"/>
      <c r="G45" s="59"/>
      <c r="H45" s="59"/>
      <c r="I45" s="59"/>
      <c r="J45" s="59"/>
    </row>
    <row r="46" spans="2:10" ht="33" customHeight="1" x14ac:dyDescent="0.2">
      <c r="B46" s="1"/>
      <c r="C46" s="72" t="s">
        <v>15</v>
      </c>
      <c r="D46" s="19"/>
      <c r="E46" s="16"/>
      <c r="F46" s="8"/>
      <c r="G46" s="61"/>
      <c r="H46" s="65"/>
      <c r="I46" s="65"/>
      <c r="J46" s="65"/>
    </row>
    <row r="47" spans="2:10" ht="15.95" customHeight="1" x14ac:dyDescent="0.2">
      <c r="B47" s="1"/>
      <c r="C47" s="15"/>
      <c r="D47" s="19"/>
      <c r="E47" s="16"/>
      <c r="F47" s="8"/>
      <c r="G47" s="61"/>
      <c r="H47" s="61"/>
      <c r="I47" s="61"/>
      <c r="J47" s="61"/>
    </row>
    <row r="48" spans="2:10" s="55" customFormat="1" x14ac:dyDescent="0.25">
      <c r="B48" s="6"/>
      <c r="C48" s="13" t="s">
        <v>8</v>
      </c>
      <c r="D48" s="18" t="s">
        <v>9</v>
      </c>
      <c r="E48" s="18" t="s">
        <v>10</v>
      </c>
      <c r="F48" s="8"/>
      <c r="G48" s="61"/>
      <c r="H48" s="66"/>
      <c r="I48" s="66"/>
      <c r="J48" s="66"/>
    </row>
    <row r="49" spans="2:10" x14ac:dyDescent="0.2">
      <c r="B49" s="1"/>
      <c r="C49" s="1"/>
      <c r="D49" s="16"/>
      <c r="E49" s="16"/>
      <c r="F49" s="8"/>
      <c r="G49" s="59"/>
      <c r="H49" s="59"/>
      <c r="I49" s="59"/>
      <c r="J49" s="59"/>
    </row>
    <row r="50" spans="2:10" ht="51.75" customHeight="1" x14ac:dyDescent="0.2">
      <c r="B50" s="1"/>
      <c r="C50" s="26" t="s">
        <v>16</v>
      </c>
      <c r="D50" s="24" t="s">
        <v>486</v>
      </c>
      <c r="E50" s="24"/>
      <c r="F50" s="8"/>
      <c r="G50" s="62"/>
      <c r="H50" s="62"/>
      <c r="I50" s="62"/>
      <c r="J50" s="62"/>
    </row>
    <row r="51" spans="2:10" ht="180" customHeight="1" x14ac:dyDescent="0.2">
      <c r="B51" s="1"/>
      <c r="C51" s="21" t="s">
        <v>17</v>
      </c>
      <c r="D51" s="23" t="s">
        <v>487</v>
      </c>
      <c r="E51" s="23"/>
      <c r="F51" s="8"/>
      <c r="G51" s="62"/>
      <c r="H51" s="62"/>
      <c r="I51" s="62"/>
      <c r="J51" s="62"/>
    </row>
    <row r="52" spans="2:10" ht="225" customHeight="1" x14ac:dyDescent="0.2">
      <c r="B52" s="1"/>
      <c r="C52" s="21" t="s">
        <v>91</v>
      </c>
      <c r="D52" s="23" t="s">
        <v>488</v>
      </c>
      <c r="E52" s="23"/>
      <c r="F52" s="5"/>
      <c r="G52" s="63"/>
      <c r="H52" s="63"/>
      <c r="I52" s="63"/>
      <c r="J52" s="63"/>
    </row>
    <row r="53" spans="2:10" x14ac:dyDescent="0.2">
      <c r="B53" s="1"/>
      <c r="C53" s="1"/>
      <c r="D53" s="16"/>
      <c r="E53" s="16"/>
      <c r="F53" s="1"/>
    </row>
    <row r="55" spans="2:10" ht="17.100000000000001" customHeight="1" x14ac:dyDescent="0.2">
      <c r="B55" s="1"/>
      <c r="C55" s="1"/>
      <c r="D55" s="16"/>
      <c r="E55" s="16"/>
      <c r="F55" s="1"/>
    </row>
    <row r="56" spans="2:10" ht="36.950000000000003" customHeight="1" x14ac:dyDescent="0.2">
      <c r="B56" s="1"/>
      <c r="C56" s="72" t="s">
        <v>92</v>
      </c>
      <c r="D56" s="19"/>
      <c r="E56" s="16"/>
      <c r="F56" s="1"/>
    </row>
    <row r="57" spans="2:10" ht="15.75" x14ac:dyDescent="0.2">
      <c r="B57" s="1"/>
      <c r="C57" s="15"/>
      <c r="D57" s="19"/>
      <c r="E57" s="16"/>
      <c r="F57" s="1"/>
    </row>
    <row r="58" spans="2:10" x14ac:dyDescent="0.2">
      <c r="B58" s="1"/>
      <c r="C58" s="13" t="s">
        <v>8</v>
      </c>
      <c r="D58" s="18" t="s">
        <v>9</v>
      </c>
      <c r="E58" s="18" t="s">
        <v>10</v>
      </c>
      <c r="F58" s="12"/>
      <c r="G58" s="58"/>
    </row>
    <row r="59" spans="2:10" x14ac:dyDescent="0.2">
      <c r="B59" s="1"/>
      <c r="C59" s="1"/>
      <c r="D59" s="16"/>
      <c r="E59" s="16"/>
      <c r="F59" s="1"/>
    </row>
    <row r="60" spans="2:10" ht="42.75" x14ac:dyDescent="0.2">
      <c r="B60" s="1"/>
      <c r="C60" s="73" t="s">
        <v>93</v>
      </c>
      <c r="D60" s="24" t="s">
        <v>489</v>
      </c>
      <c r="E60" s="25"/>
      <c r="F60" s="3"/>
      <c r="G60" s="59"/>
      <c r="H60" s="59"/>
      <c r="I60" s="59"/>
      <c r="J60" s="59"/>
    </row>
    <row r="61" spans="2:10" ht="42.75" x14ac:dyDescent="0.2">
      <c r="B61" s="1"/>
      <c r="C61" s="73" t="s">
        <v>94</v>
      </c>
      <c r="D61" s="24" t="s">
        <v>490</v>
      </c>
      <c r="E61" s="25"/>
      <c r="F61" s="3"/>
      <c r="G61" s="59"/>
      <c r="H61" s="59"/>
      <c r="I61" s="59"/>
      <c r="J61" s="59"/>
    </row>
    <row r="62" spans="2:10" ht="114" x14ac:dyDescent="0.2">
      <c r="B62" s="1"/>
      <c r="C62" s="21" t="s">
        <v>95</v>
      </c>
      <c r="D62" s="23" t="s">
        <v>491</v>
      </c>
      <c r="E62" s="22"/>
      <c r="F62" s="3"/>
      <c r="G62" s="59"/>
      <c r="H62" s="59"/>
      <c r="I62" s="59"/>
      <c r="J62" s="59"/>
    </row>
    <row r="63" spans="2:10" ht="15.95" customHeight="1" x14ac:dyDescent="0.2">
      <c r="B63" s="1"/>
      <c r="C63" s="1"/>
      <c r="D63" s="16"/>
      <c r="E63" s="16"/>
      <c r="F63" s="1"/>
    </row>
    <row r="65" spans="2:10" ht="17.100000000000001" customHeight="1" x14ac:dyDescent="0.2">
      <c r="B65" s="1"/>
      <c r="C65" s="1"/>
      <c r="D65" s="16"/>
      <c r="E65" s="16"/>
      <c r="F65" s="1"/>
    </row>
    <row r="66" spans="2:10" ht="36.950000000000003" customHeight="1" x14ac:dyDescent="0.2">
      <c r="B66" s="1"/>
      <c r="C66" s="72" t="s">
        <v>96</v>
      </c>
      <c r="D66" s="19"/>
      <c r="E66" s="16"/>
      <c r="F66" s="1"/>
    </row>
    <row r="67" spans="2:10" ht="15.75" x14ac:dyDescent="0.2">
      <c r="B67" s="1"/>
      <c r="C67" s="15"/>
      <c r="D67" s="19"/>
      <c r="E67" s="16"/>
      <c r="F67" s="1"/>
    </row>
    <row r="68" spans="2:10" x14ac:dyDescent="0.2">
      <c r="B68" s="1"/>
      <c r="C68" s="13" t="s">
        <v>8</v>
      </c>
      <c r="D68" s="18" t="s">
        <v>9</v>
      </c>
      <c r="E68" s="18" t="s">
        <v>10</v>
      </c>
      <c r="F68" s="12"/>
      <c r="G68" s="58"/>
    </row>
    <row r="69" spans="2:10" x14ac:dyDescent="0.2">
      <c r="B69" s="1"/>
      <c r="C69" s="1"/>
      <c r="D69" s="16"/>
      <c r="E69" s="16"/>
      <c r="F69" s="1"/>
    </row>
    <row r="70" spans="2:10" ht="85.5" x14ac:dyDescent="0.2">
      <c r="B70" s="1"/>
      <c r="C70" s="73" t="s">
        <v>91</v>
      </c>
      <c r="D70" s="24" t="s">
        <v>492</v>
      </c>
      <c r="E70" s="25"/>
      <c r="F70" s="3"/>
      <c r="G70" s="59"/>
      <c r="H70" s="59"/>
      <c r="I70" s="59"/>
      <c r="J70" s="59"/>
    </row>
    <row r="71" spans="2:10" ht="71.25" x14ac:dyDescent="0.2">
      <c r="B71" s="1"/>
      <c r="C71" s="73" t="s">
        <v>97</v>
      </c>
      <c r="D71" s="24" t="s">
        <v>493</v>
      </c>
      <c r="E71" s="24"/>
      <c r="F71" s="3"/>
      <c r="G71" s="59"/>
      <c r="H71" s="59"/>
      <c r="I71" s="59"/>
      <c r="J71" s="59"/>
    </row>
    <row r="72" spans="2:10" ht="42.75" x14ac:dyDescent="0.2">
      <c r="B72" s="1"/>
      <c r="C72" s="21" t="s">
        <v>98</v>
      </c>
      <c r="D72" s="23" t="s">
        <v>494</v>
      </c>
      <c r="E72" s="22"/>
      <c r="F72" s="3"/>
      <c r="G72" s="59"/>
      <c r="H72" s="59"/>
      <c r="I72" s="59"/>
      <c r="J72" s="59"/>
    </row>
    <row r="73" spans="2:10" ht="15.95" customHeight="1" x14ac:dyDescent="0.2">
      <c r="B73" s="1"/>
      <c r="C73" s="1"/>
      <c r="D73" s="16"/>
      <c r="E73" s="16"/>
      <c r="F73" s="1"/>
    </row>
    <row r="75" spans="2:10" ht="17.100000000000001" customHeight="1" x14ac:dyDescent="0.2">
      <c r="B75" s="1"/>
      <c r="C75" s="1"/>
      <c r="D75" s="16"/>
      <c r="E75" s="16"/>
      <c r="F75" s="1"/>
    </row>
    <row r="76" spans="2:10" ht="36.950000000000003" customHeight="1" x14ac:dyDescent="0.2">
      <c r="B76" s="1"/>
      <c r="C76" s="72" t="s">
        <v>99</v>
      </c>
      <c r="D76" s="19"/>
      <c r="E76" s="16"/>
      <c r="F76" s="1"/>
    </row>
    <row r="77" spans="2:10" ht="15.75" x14ac:dyDescent="0.2">
      <c r="B77" s="1"/>
      <c r="C77" s="15"/>
      <c r="D77" s="19"/>
      <c r="E77" s="16"/>
      <c r="F77" s="1"/>
    </row>
    <row r="78" spans="2:10" x14ac:dyDescent="0.2">
      <c r="B78" s="1"/>
      <c r="C78" s="13" t="s">
        <v>8</v>
      </c>
      <c r="D78" s="18" t="s">
        <v>9</v>
      </c>
      <c r="E78" s="18" t="s">
        <v>10</v>
      </c>
      <c r="F78" s="12"/>
      <c r="G78" s="58"/>
    </row>
    <row r="79" spans="2:10" x14ac:dyDescent="0.2">
      <c r="B79" s="1"/>
      <c r="C79" s="1"/>
      <c r="D79" s="16"/>
      <c r="E79" s="16"/>
      <c r="F79" s="1"/>
    </row>
    <row r="80" spans="2:10" ht="71.25" x14ac:dyDescent="0.2">
      <c r="B80" s="1"/>
      <c r="C80" s="73" t="s">
        <v>91</v>
      </c>
      <c r="D80" s="24" t="s">
        <v>495</v>
      </c>
      <c r="E80" s="25"/>
      <c r="F80" s="3"/>
      <c r="G80" s="59"/>
      <c r="H80" s="59"/>
      <c r="I80" s="59"/>
      <c r="J80" s="59"/>
    </row>
    <row r="81" spans="2:10" ht="42.75" x14ac:dyDescent="0.2">
      <c r="B81" s="1"/>
      <c r="C81" s="73" t="s">
        <v>100</v>
      </c>
      <c r="D81" s="24" t="s">
        <v>496</v>
      </c>
      <c r="E81" s="24"/>
      <c r="F81" s="3"/>
      <c r="G81" s="59"/>
      <c r="H81" s="59"/>
      <c r="I81" s="59"/>
      <c r="J81" s="59"/>
    </row>
    <row r="82" spans="2:10" ht="57" x14ac:dyDescent="0.2">
      <c r="B82" s="1"/>
      <c r="C82" s="21" t="s">
        <v>101</v>
      </c>
      <c r="D82" s="23" t="s">
        <v>497</v>
      </c>
      <c r="E82" s="22"/>
      <c r="F82" s="3"/>
      <c r="G82" s="59"/>
      <c r="H82" s="59"/>
      <c r="I82" s="59"/>
      <c r="J82" s="59"/>
    </row>
    <row r="83" spans="2:10" ht="15.95" customHeight="1" x14ac:dyDescent="0.2">
      <c r="B83" s="1"/>
      <c r="C83" s="1"/>
      <c r="D83" s="16"/>
      <c r="E83" s="16"/>
      <c r="F83" s="1"/>
    </row>
    <row r="85" spans="2:10" ht="17.100000000000001" customHeight="1" x14ac:dyDescent="0.2">
      <c r="B85" s="1"/>
      <c r="C85" s="1"/>
      <c r="D85" s="16"/>
      <c r="E85" s="16"/>
      <c r="F85" s="1"/>
    </row>
    <row r="86" spans="2:10" ht="36.950000000000003" customHeight="1" x14ac:dyDescent="0.2">
      <c r="B86" s="1"/>
      <c r="C86" s="72" t="s">
        <v>102</v>
      </c>
      <c r="D86" s="19"/>
      <c r="E86" s="16"/>
      <c r="F86" s="1"/>
    </row>
    <row r="87" spans="2:10" ht="15.75" x14ac:dyDescent="0.2">
      <c r="B87" s="1"/>
      <c r="C87" s="15"/>
      <c r="D87" s="19"/>
      <c r="E87" s="16"/>
      <c r="F87" s="1"/>
    </row>
    <row r="88" spans="2:10" x14ac:dyDescent="0.2">
      <c r="B88" s="1"/>
      <c r="C88" s="13" t="s">
        <v>8</v>
      </c>
      <c r="D88" s="18" t="s">
        <v>9</v>
      </c>
      <c r="E88" s="18" t="s">
        <v>10</v>
      </c>
      <c r="F88" s="12"/>
      <c r="G88" s="58"/>
    </row>
    <row r="89" spans="2:10" x14ac:dyDescent="0.2">
      <c r="B89" s="1"/>
      <c r="C89" s="1"/>
      <c r="D89" s="16"/>
      <c r="E89" s="16"/>
      <c r="F89" s="1"/>
    </row>
    <row r="90" spans="2:10" ht="42.75" x14ac:dyDescent="0.2">
      <c r="B90" s="1"/>
      <c r="C90" s="73" t="s">
        <v>103</v>
      </c>
      <c r="D90" s="24" t="s">
        <v>498</v>
      </c>
      <c r="E90" s="25"/>
      <c r="F90" s="3"/>
      <c r="G90" s="59"/>
      <c r="H90" s="59"/>
      <c r="I90" s="59"/>
      <c r="J90" s="59"/>
    </row>
    <row r="91" spans="2:10" x14ac:dyDescent="0.2">
      <c r="B91" s="1"/>
      <c r="C91" s="1"/>
      <c r="D91" s="16"/>
      <c r="E91" s="16"/>
      <c r="F91" s="1"/>
    </row>
    <row r="93" spans="2:10" ht="17.100000000000001" customHeight="1" x14ac:dyDescent="0.2">
      <c r="B93" s="1"/>
      <c r="C93" s="1"/>
      <c r="D93" s="16"/>
      <c r="E93" s="16"/>
      <c r="F93" s="1"/>
    </row>
    <row r="94" spans="2:10" ht="36.950000000000003" customHeight="1" x14ac:dyDescent="0.2">
      <c r="B94" s="1"/>
      <c r="C94" s="72" t="s">
        <v>104</v>
      </c>
      <c r="D94" s="19"/>
      <c r="E94" s="16"/>
      <c r="F94" s="1"/>
    </row>
    <row r="95" spans="2:10" ht="15.75" x14ac:dyDescent="0.2">
      <c r="B95" s="1"/>
      <c r="C95" s="15"/>
      <c r="D95" s="19"/>
      <c r="E95" s="16"/>
      <c r="F95" s="1"/>
    </row>
    <row r="96" spans="2:10" x14ac:dyDescent="0.2">
      <c r="B96" s="1"/>
      <c r="C96" s="13" t="s">
        <v>8</v>
      </c>
      <c r="D96" s="18" t="s">
        <v>9</v>
      </c>
      <c r="E96" s="18" t="s">
        <v>10</v>
      </c>
      <c r="F96" s="12"/>
      <c r="G96" s="58"/>
    </row>
    <row r="97" spans="2:10" x14ac:dyDescent="0.2">
      <c r="B97" s="1"/>
      <c r="C97" s="1"/>
      <c r="D97" s="16"/>
      <c r="E97" s="16"/>
      <c r="F97" s="1"/>
    </row>
    <row r="98" spans="2:10" ht="28.5" x14ac:dyDescent="0.2">
      <c r="B98" s="1"/>
      <c r="C98" s="73" t="s">
        <v>91</v>
      </c>
      <c r="D98" s="24" t="s">
        <v>499</v>
      </c>
      <c r="E98" s="25"/>
      <c r="F98" s="3"/>
      <c r="G98" s="59"/>
      <c r="H98" s="59"/>
      <c r="I98" s="59"/>
      <c r="J98" s="59"/>
    </row>
    <row r="99" spans="2:10" ht="207" customHeight="1" x14ac:dyDescent="0.2">
      <c r="B99" s="1"/>
      <c r="C99" s="73" t="s">
        <v>105</v>
      </c>
      <c r="D99" s="24" t="s">
        <v>860</v>
      </c>
      <c r="E99" s="24"/>
      <c r="F99" s="3"/>
      <c r="G99" s="59"/>
      <c r="H99" s="59"/>
      <c r="I99" s="59"/>
      <c r="J99" s="59"/>
    </row>
    <row r="100" spans="2:10" ht="45.75" customHeight="1" x14ac:dyDescent="0.2">
      <c r="B100" s="1"/>
      <c r="C100" s="21" t="s">
        <v>106</v>
      </c>
      <c r="D100" s="23" t="s">
        <v>500</v>
      </c>
      <c r="E100" s="22"/>
      <c r="F100" s="3"/>
      <c r="G100" s="59"/>
      <c r="H100" s="59"/>
      <c r="I100" s="59"/>
      <c r="J100" s="59"/>
    </row>
    <row r="101" spans="2:10" ht="32.1" customHeight="1" x14ac:dyDescent="0.2">
      <c r="B101" s="1"/>
      <c r="C101" s="21" t="s">
        <v>107</v>
      </c>
      <c r="D101" s="23" t="s">
        <v>90</v>
      </c>
      <c r="E101" s="22"/>
      <c r="F101" s="3"/>
      <c r="G101" s="59"/>
      <c r="H101" s="59"/>
      <c r="I101" s="59"/>
      <c r="J101" s="59"/>
    </row>
    <row r="102" spans="2:10" ht="15.95" customHeight="1" x14ac:dyDescent="0.2">
      <c r="B102" s="1"/>
      <c r="C102" s="1"/>
      <c r="D102" s="16"/>
      <c r="E102" s="16"/>
      <c r="F102" s="1"/>
    </row>
    <row r="104" spans="2:10" ht="17.100000000000001" customHeight="1" x14ac:dyDescent="0.2">
      <c r="B104" s="1"/>
      <c r="C104" s="1"/>
      <c r="D104" s="16"/>
      <c r="E104" s="16"/>
      <c r="F104" s="1"/>
    </row>
    <row r="105" spans="2:10" ht="36.950000000000003" customHeight="1" x14ac:dyDescent="0.2">
      <c r="B105" s="1"/>
      <c r="C105" s="397" t="s">
        <v>108</v>
      </c>
      <c r="D105" s="397"/>
      <c r="E105" s="16"/>
      <c r="F105" s="1"/>
    </row>
    <row r="106" spans="2:10" ht="15.75" x14ac:dyDescent="0.2">
      <c r="B106" s="1"/>
      <c r="C106" s="15"/>
      <c r="D106" s="19"/>
      <c r="E106" s="16"/>
      <c r="F106" s="1"/>
    </row>
    <row r="107" spans="2:10" x14ac:dyDescent="0.2">
      <c r="B107" s="1"/>
      <c r="C107" s="13" t="s">
        <v>8</v>
      </c>
      <c r="D107" s="18" t="s">
        <v>9</v>
      </c>
      <c r="E107" s="18" t="s">
        <v>10</v>
      </c>
      <c r="F107" s="12"/>
      <c r="G107" s="58"/>
    </row>
    <row r="108" spans="2:10" x14ac:dyDescent="0.2">
      <c r="B108" s="1"/>
      <c r="C108" s="1"/>
      <c r="D108" s="16"/>
      <c r="E108" s="16"/>
      <c r="F108" s="1"/>
    </row>
    <row r="109" spans="2:10" ht="42.75" x14ac:dyDescent="0.2">
      <c r="B109" s="1"/>
      <c r="C109" s="73" t="s">
        <v>109</v>
      </c>
      <c r="D109" s="24" t="s">
        <v>501</v>
      </c>
      <c r="E109" s="25"/>
      <c r="F109" s="3"/>
      <c r="G109" s="59"/>
      <c r="H109" s="59"/>
      <c r="I109" s="59"/>
      <c r="J109" s="59"/>
    </row>
    <row r="110" spans="2:10" x14ac:dyDescent="0.2">
      <c r="B110" s="1"/>
      <c r="C110" s="1"/>
      <c r="D110" s="16"/>
      <c r="E110" s="16"/>
      <c r="F110" s="1"/>
    </row>
    <row r="112" spans="2:10" ht="17.100000000000001" customHeight="1" x14ac:dyDescent="0.2">
      <c r="B112" s="1"/>
      <c r="C112" s="1"/>
      <c r="D112" s="16"/>
      <c r="E112" s="16"/>
      <c r="F112" s="1"/>
    </row>
    <row r="113" spans="2:10" ht="36.950000000000003" customHeight="1" x14ac:dyDescent="0.2">
      <c r="B113" s="1"/>
      <c r="C113" s="397" t="s">
        <v>110</v>
      </c>
      <c r="D113" s="397"/>
      <c r="E113" s="16"/>
      <c r="F113" s="1"/>
    </row>
    <row r="114" spans="2:10" ht="15.75" x14ac:dyDescent="0.2">
      <c r="B114" s="1"/>
      <c r="C114" s="15"/>
      <c r="D114" s="19"/>
      <c r="E114" s="16"/>
      <c r="F114" s="1"/>
    </row>
    <row r="115" spans="2:10" x14ac:dyDescent="0.2">
      <c r="B115" s="1"/>
      <c r="C115" s="13" t="s">
        <v>8</v>
      </c>
      <c r="D115" s="18" t="s">
        <v>9</v>
      </c>
      <c r="E115" s="18" t="s">
        <v>10</v>
      </c>
      <c r="F115" s="12"/>
      <c r="G115" s="58"/>
    </row>
    <row r="116" spans="2:10" x14ac:dyDescent="0.2">
      <c r="B116" s="1"/>
      <c r="C116" s="1"/>
      <c r="D116" s="16"/>
      <c r="E116" s="16"/>
      <c r="F116" s="1"/>
    </row>
    <row r="117" spans="2:10" ht="114" x14ac:dyDescent="0.2">
      <c r="B117" s="1"/>
      <c r="C117" s="73" t="s">
        <v>502</v>
      </c>
      <c r="D117" s="24" t="s">
        <v>111</v>
      </c>
      <c r="E117" s="25"/>
      <c r="F117" s="3"/>
      <c r="G117" s="59"/>
      <c r="H117" s="59"/>
      <c r="I117" s="59"/>
      <c r="J117" s="59"/>
    </row>
    <row r="118" spans="2:10" x14ac:dyDescent="0.2">
      <c r="B118" s="1"/>
      <c r="C118" s="1"/>
      <c r="D118" s="16"/>
      <c r="E118" s="16"/>
      <c r="F118" s="1"/>
    </row>
    <row r="120" spans="2:10" ht="17.100000000000001" customHeight="1" x14ac:dyDescent="0.2">
      <c r="B120" s="1"/>
      <c r="C120" s="1"/>
      <c r="D120" s="16"/>
      <c r="E120" s="16"/>
      <c r="F120" s="1"/>
    </row>
    <row r="121" spans="2:10" ht="36.950000000000003" customHeight="1" x14ac:dyDescent="0.2">
      <c r="B121" s="1"/>
      <c r="C121" s="72" t="s">
        <v>112</v>
      </c>
      <c r="D121" s="19"/>
      <c r="E121" s="16"/>
      <c r="F121" s="1"/>
    </row>
    <row r="122" spans="2:10" ht="15.75" x14ac:dyDescent="0.2">
      <c r="B122" s="1"/>
      <c r="C122" s="15"/>
      <c r="D122" s="19"/>
      <c r="E122" s="16"/>
      <c r="F122" s="1"/>
    </row>
    <row r="123" spans="2:10" x14ac:dyDescent="0.2">
      <c r="B123" s="1"/>
      <c r="C123" s="13" t="s">
        <v>8</v>
      </c>
      <c r="D123" s="18" t="s">
        <v>9</v>
      </c>
      <c r="E123" s="18" t="s">
        <v>10</v>
      </c>
      <c r="F123" s="12"/>
      <c r="G123" s="58"/>
    </row>
    <row r="124" spans="2:10" x14ac:dyDescent="0.2">
      <c r="B124" s="1"/>
      <c r="C124" s="1"/>
      <c r="D124" s="16"/>
      <c r="E124" s="16"/>
      <c r="F124" s="1"/>
    </row>
    <row r="125" spans="2:10" ht="42.75" x14ac:dyDescent="0.2">
      <c r="B125" s="1"/>
      <c r="C125" s="73" t="s">
        <v>91</v>
      </c>
      <c r="D125" s="24" t="s">
        <v>503</v>
      </c>
      <c r="E125" s="25"/>
      <c r="F125" s="3"/>
      <c r="G125" s="59"/>
      <c r="H125" s="59"/>
      <c r="I125" s="59"/>
      <c r="J125" s="59"/>
    </row>
    <row r="126" spans="2:10" ht="42.75" x14ac:dyDescent="0.2">
      <c r="B126" s="1"/>
      <c r="C126" s="73" t="s">
        <v>113</v>
      </c>
      <c r="D126" s="24" t="s">
        <v>504</v>
      </c>
      <c r="E126" s="24"/>
      <c r="F126" s="3"/>
      <c r="G126" s="59"/>
      <c r="H126" s="59"/>
      <c r="I126" s="59"/>
      <c r="J126" s="59"/>
    </row>
    <row r="127" spans="2:10" ht="28.5" x14ac:dyDescent="0.2">
      <c r="B127" s="1"/>
      <c r="C127" s="21" t="s">
        <v>114</v>
      </c>
      <c r="D127" s="23" t="s">
        <v>505</v>
      </c>
      <c r="E127" s="22"/>
      <c r="F127" s="3"/>
      <c r="G127" s="59"/>
      <c r="H127" s="59"/>
      <c r="I127" s="59"/>
      <c r="J127" s="59"/>
    </row>
    <row r="128" spans="2:10" ht="15.95" customHeight="1" x14ac:dyDescent="0.2">
      <c r="B128" s="1"/>
      <c r="C128" s="1"/>
      <c r="D128" s="16"/>
      <c r="E128" s="16"/>
      <c r="F128" s="1"/>
    </row>
    <row r="130" spans="2:10" ht="17.100000000000001" customHeight="1" x14ac:dyDescent="0.2">
      <c r="B130" s="1"/>
      <c r="C130" s="1"/>
      <c r="D130" s="16"/>
      <c r="E130" s="16"/>
      <c r="F130" s="1"/>
    </row>
    <row r="131" spans="2:10" ht="36.950000000000003" customHeight="1" x14ac:dyDescent="0.2">
      <c r="B131" s="1"/>
      <c r="C131" s="72" t="s">
        <v>115</v>
      </c>
      <c r="D131" s="19"/>
      <c r="E131" s="16"/>
      <c r="F131" s="1"/>
    </row>
    <row r="132" spans="2:10" ht="15.75" x14ac:dyDescent="0.2">
      <c r="B132" s="1"/>
      <c r="C132" s="15"/>
      <c r="D132" s="19"/>
      <c r="E132" s="16"/>
      <c r="F132" s="1"/>
    </row>
    <row r="133" spans="2:10" x14ac:dyDescent="0.2">
      <c r="B133" s="1"/>
      <c r="C133" s="13" t="s">
        <v>8</v>
      </c>
      <c r="D133" s="18" t="s">
        <v>9</v>
      </c>
      <c r="E133" s="18" t="s">
        <v>10</v>
      </c>
      <c r="F133" s="12"/>
      <c r="G133" s="58"/>
    </row>
    <row r="134" spans="2:10" x14ac:dyDescent="0.2">
      <c r="B134" s="1"/>
      <c r="C134" s="1"/>
      <c r="D134" s="16"/>
      <c r="E134" s="16"/>
      <c r="F134" s="1"/>
    </row>
    <row r="135" spans="2:10" ht="42.75" x14ac:dyDescent="0.2">
      <c r="B135" s="1"/>
      <c r="C135" s="73" t="s">
        <v>116</v>
      </c>
      <c r="D135" s="24" t="s">
        <v>506</v>
      </c>
      <c r="E135" s="25"/>
      <c r="F135" s="3"/>
      <c r="G135" s="59"/>
      <c r="H135" s="59"/>
      <c r="I135" s="59"/>
      <c r="J135" s="59"/>
    </row>
    <row r="136" spans="2:10" ht="28.5" x14ac:dyDescent="0.2">
      <c r="B136" s="1"/>
      <c r="C136" s="73" t="s">
        <v>117</v>
      </c>
      <c r="D136" s="24" t="s">
        <v>507</v>
      </c>
      <c r="E136" s="24"/>
      <c r="F136" s="3"/>
      <c r="G136" s="59"/>
      <c r="H136" s="59"/>
      <c r="I136" s="59"/>
      <c r="J136" s="59"/>
    </row>
    <row r="137" spans="2:10" ht="42.75" x14ac:dyDescent="0.2">
      <c r="B137" s="1"/>
      <c r="C137" s="73" t="s">
        <v>118</v>
      </c>
      <c r="D137" s="24" t="s">
        <v>508</v>
      </c>
      <c r="E137" s="24"/>
      <c r="F137" s="3"/>
      <c r="G137" s="59"/>
      <c r="H137" s="59"/>
      <c r="I137" s="59"/>
      <c r="J137" s="59"/>
    </row>
    <row r="138" spans="2:10" ht="42.75" x14ac:dyDescent="0.2">
      <c r="B138" s="1"/>
      <c r="C138" s="73" t="s">
        <v>119</v>
      </c>
      <c r="D138" s="24" t="s">
        <v>509</v>
      </c>
      <c r="E138" s="24"/>
      <c r="F138" s="3"/>
      <c r="G138" s="59"/>
      <c r="H138" s="59"/>
      <c r="I138" s="59"/>
      <c r="J138" s="59"/>
    </row>
    <row r="139" spans="2:10" x14ac:dyDescent="0.2">
      <c r="B139" s="1"/>
      <c r="C139" s="21" t="s">
        <v>120</v>
      </c>
      <c r="D139" s="23" t="s">
        <v>121</v>
      </c>
      <c r="E139" s="22"/>
      <c r="F139" s="3"/>
      <c r="G139" s="59"/>
      <c r="H139" s="59"/>
      <c r="I139" s="59"/>
      <c r="J139" s="59"/>
    </row>
    <row r="140" spans="2:10" ht="15.95" customHeight="1" x14ac:dyDescent="0.2">
      <c r="B140" s="1"/>
      <c r="C140" s="1"/>
      <c r="D140" s="16"/>
      <c r="E140" s="16"/>
      <c r="F140" s="1"/>
    </row>
    <row r="142" spans="2:10" ht="17.100000000000001" customHeight="1" x14ac:dyDescent="0.2">
      <c r="B142" s="1"/>
      <c r="C142" s="1"/>
      <c r="D142" s="16"/>
      <c r="E142" s="16"/>
      <c r="F142" s="1"/>
    </row>
    <row r="143" spans="2:10" ht="36.950000000000003" customHeight="1" x14ac:dyDescent="0.2">
      <c r="B143" s="1"/>
      <c r="C143" s="397" t="s">
        <v>122</v>
      </c>
      <c r="D143" s="397"/>
      <c r="E143" s="16"/>
      <c r="F143" s="1"/>
    </row>
    <row r="144" spans="2:10" ht="15.75" x14ac:dyDescent="0.2">
      <c r="B144" s="1"/>
      <c r="C144" s="15"/>
      <c r="D144" s="19"/>
      <c r="E144" s="16"/>
      <c r="F144" s="1"/>
    </row>
    <row r="145" spans="2:10" x14ac:dyDescent="0.2">
      <c r="B145" s="1"/>
      <c r="C145" s="13" t="s">
        <v>8</v>
      </c>
      <c r="D145" s="18" t="s">
        <v>9</v>
      </c>
      <c r="E145" s="18" t="s">
        <v>10</v>
      </c>
      <c r="F145" s="12"/>
      <c r="G145" s="58"/>
    </row>
    <row r="146" spans="2:10" x14ac:dyDescent="0.2">
      <c r="B146" s="1"/>
      <c r="C146" s="1"/>
      <c r="D146" s="16"/>
      <c r="E146" s="16"/>
      <c r="F146" s="1"/>
    </row>
    <row r="147" spans="2:10" ht="71.25" x14ac:dyDescent="0.2">
      <c r="B147" s="1"/>
      <c r="C147" s="73" t="s">
        <v>123</v>
      </c>
      <c r="D147" s="24" t="s">
        <v>510</v>
      </c>
      <c r="E147" s="25"/>
      <c r="F147" s="3"/>
      <c r="G147" s="59"/>
      <c r="H147" s="59"/>
      <c r="I147" s="59"/>
      <c r="J147" s="59"/>
    </row>
    <row r="148" spans="2:10" x14ac:dyDescent="0.2">
      <c r="B148" s="1"/>
      <c r="C148" s="1"/>
      <c r="D148" s="16"/>
      <c r="E148" s="16"/>
      <c r="F148" s="1"/>
    </row>
    <row r="150" spans="2:10" ht="17.100000000000001" customHeight="1" x14ac:dyDescent="0.2">
      <c r="B150" s="1"/>
      <c r="C150" s="1"/>
      <c r="D150" s="16"/>
      <c r="E150" s="16"/>
      <c r="F150" s="1"/>
    </row>
    <row r="151" spans="2:10" ht="36.950000000000003" customHeight="1" x14ac:dyDescent="0.2">
      <c r="B151" s="1"/>
      <c r="C151" s="397" t="s">
        <v>124</v>
      </c>
      <c r="D151" s="397"/>
      <c r="E151" s="16"/>
      <c r="F151" s="1"/>
    </row>
    <row r="152" spans="2:10" ht="15.75" x14ac:dyDescent="0.2">
      <c r="B152" s="1"/>
      <c r="C152" s="15"/>
      <c r="D152" s="19"/>
      <c r="E152" s="16"/>
      <c r="F152" s="1"/>
    </row>
    <row r="153" spans="2:10" x14ac:dyDescent="0.2">
      <c r="B153" s="1"/>
      <c r="C153" s="13" t="s">
        <v>8</v>
      </c>
      <c r="D153" s="18" t="s">
        <v>9</v>
      </c>
      <c r="E153" s="18" t="s">
        <v>10</v>
      </c>
      <c r="F153" s="12"/>
      <c r="G153" s="58"/>
    </row>
    <row r="154" spans="2:10" x14ac:dyDescent="0.2">
      <c r="B154" s="1"/>
      <c r="C154" s="1"/>
      <c r="D154" s="16"/>
      <c r="E154" s="16"/>
      <c r="F154" s="1"/>
    </row>
    <row r="155" spans="2:10" ht="42.75" x14ac:dyDescent="0.2">
      <c r="B155" s="1"/>
      <c r="C155" s="73" t="s">
        <v>125</v>
      </c>
      <c r="D155" s="24" t="s">
        <v>511</v>
      </c>
      <c r="E155" s="25"/>
      <c r="F155" s="3"/>
      <c r="G155" s="59"/>
      <c r="H155" s="59"/>
      <c r="I155" s="59"/>
      <c r="J155" s="59"/>
    </row>
    <row r="156" spans="2:10" x14ac:dyDescent="0.2">
      <c r="B156" s="1"/>
      <c r="C156" s="1"/>
      <c r="D156" s="16"/>
      <c r="E156" s="16"/>
      <c r="F156" s="1"/>
    </row>
    <row r="158" spans="2:10" ht="17.100000000000001" customHeight="1" x14ac:dyDescent="0.2">
      <c r="B158" s="1"/>
      <c r="C158" s="1"/>
      <c r="D158" s="16"/>
      <c r="E158" s="16"/>
      <c r="F158" s="1"/>
    </row>
    <row r="159" spans="2:10" ht="36.950000000000003" customHeight="1" x14ac:dyDescent="0.2">
      <c r="B159" s="1"/>
      <c r="C159" s="397" t="s">
        <v>126</v>
      </c>
      <c r="D159" s="397"/>
      <c r="E159" s="16"/>
      <c r="F159" s="1"/>
    </row>
    <row r="160" spans="2:10" ht="15.75" x14ac:dyDescent="0.2">
      <c r="B160" s="1"/>
      <c r="C160" s="15"/>
      <c r="D160" s="19"/>
      <c r="E160" s="16"/>
      <c r="F160" s="1"/>
    </row>
    <row r="161" spans="2:10" x14ac:dyDescent="0.2">
      <c r="B161" s="1"/>
      <c r="C161" s="13" t="s">
        <v>8</v>
      </c>
      <c r="D161" s="18" t="s">
        <v>9</v>
      </c>
      <c r="E161" s="18" t="s">
        <v>10</v>
      </c>
      <c r="F161" s="12"/>
      <c r="G161" s="58"/>
    </row>
    <row r="162" spans="2:10" x14ac:dyDescent="0.2">
      <c r="B162" s="1"/>
      <c r="C162" s="1"/>
      <c r="D162" s="16"/>
      <c r="E162" s="16"/>
      <c r="F162" s="1"/>
    </row>
    <row r="163" spans="2:10" ht="85.5" x14ac:dyDescent="0.2">
      <c r="B163" s="1"/>
      <c r="C163" s="73" t="s">
        <v>127</v>
      </c>
      <c r="D163" s="24" t="s">
        <v>512</v>
      </c>
      <c r="E163" s="25"/>
      <c r="F163" s="3"/>
      <c r="G163" s="59"/>
      <c r="H163" s="59"/>
      <c r="I163" s="59"/>
      <c r="J163" s="59"/>
    </row>
    <row r="164" spans="2:10" x14ac:dyDescent="0.2">
      <c r="B164" s="1"/>
      <c r="C164" s="1"/>
      <c r="D164" s="16"/>
      <c r="E164" s="16"/>
      <c r="F164" s="1"/>
    </row>
    <row r="166" spans="2:10" ht="17.100000000000001" customHeight="1" x14ac:dyDescent="0.2">
      <c r="B166" s="1"/>
      <c r="C166" s="1"/>
      <c r="D166" s="16"/>
      <c r="E166" s="16"/>
      <c r="F166" s="1"/>
    </row>
    <row r="167" spans="2:10" ht="36.950000000000003" customHeight="1" x14ac:dyDescent="0.2">
      <c r="B167" s="1"/>
      <c r="C167" s="72" t="s">
        <v>128</v>
      </c>
      <c r="D167" s="19"/>
      <c r="E167" s="16"/>
      <c r="F167" s="1"/>
    </row>
    <row r="168" spans="2:10" ht="15.75" x14ac:dyDescent="0.2">
      <c r="B168" s="1"/>
      <c r="C168" s="15"/>
      <c r="D168" s="19"/>
      <c r="E168" s="16"/>
      <c r="F168" s="1"/>
    </row>
    <row r="169" spans="2:10" x14ac:dyDescent="0.2">
      <c r="B169" s="1"/>
      <c r="C169" s="13" t="s">
        <v>8</v>
      </c>
      <c r="D169" s="18" t="s">
        <v>9</v>
      </c>
      <c r="E169" s="18" t="s">
        <v>10</v>
      </c>
      <c r="F169" s="12"/>
      <c r="G169" s="58"/>
    </row>
    <row r="170" spans="2:10" x14ac:dyDescent="0.2">
      <c r="B170" s="1"/>
      <c r="C170" s="1"/>
      <c r="D170" s="16"/>
      <c r="E170" s="16"/>
      <c r="F170" s="1"/>
    </row>
    <row r="171" spans="2:10" ht="42.75" x14ac:dyDescent="0.2">
      <c r="B171" s="1"/>
      <c r="C171" s="73" t="s">
        <v>91</v>
      </c>
      <c r="D171" s="24" t="s">
        <v>503</v>
      </c>
      <c r="E171" s="25"/>
      <c r="F171" s="3"/>
      <c r="G171" s="59"/>
      <c r="H171" s="59"/>
      <c r="I171" s="59"/>
      <c r="J171" s="59"/>
    </row>
    <row r="172" spans="2:10" ht="42.75" x14ac:dyDescent="0.2">
      <c r="B172" s="1"/>
      <c r="C172" s="73" t="s">
        <v>129</v>
      </c>
      <c r="D172" s="24" t="s">
        <v>513</v>
      </c>
      <c r="E172" s="24"/>
      <c r="F172" s="3"/>
      <c r="G172" s="59"/>
      <c r="H172" s="59"/>
      <c r="I172" s="59"/>
      <c r="J172" s="59"/>
    </row>
    <row r="173" spans="2:10" ht="42.75" x14ac:dyDescent="0.2">
      <c r="B173" s="1"/>
      <c r="C173" s="73" t="s">
        <v>130</v>
      </c>
      <c r="D173" s="24" t="s">
        <v>514</v>
      </c>
      <c r="E173" s="24"/>
      <c r="F173" s="3"/>
      <c r="G173" s="59"/>
      <c r="H173" s="59"/>
      <c r="I173" s="59"/>
      <c r="J173" s="59"/>
    </row>
    <row r="174" spans="2:10" ht="42.75" x14ac:dyDescent="0.2">
      <c r="B174" s="1"/>
      <c r="C174" s="73" t="s">
        <v>131</v>
      </c>
      <c r="D174" s="24" t="s">
        <v>515</v>
      </c>
      <c r="E174" s="24"/>
      <c r="F174" s="3"/>
      <c r="G174" s="59"/>
      <c r="H174" s="59"/>
      <c r="I174" s="59"/>
      <c r="J174" s="59"/>
    </row>
    <row r="175" spans="2:10" ht="42.75" x14ac:dyDescent="0.2">
      <c r="B175" s="1"/>
      <c r="C175" s="73" t="s">
        <v>132</v>
      </c>
      <c r="D175" s="24" t="s">
        <v>516</v>
      </c>
      <c r="E175" s="24"/>
      <c r="F175" s="3"/>
      <c r="G175" s="59"/>
      <c r="H175" s="59"/>
      <c r="I175" s="59"/>
      <c r="J175" s="59"/>
    </row>
    <row r="176" spans="2:10" ht="28.5" x14ac:dyDescent="0.2">
      <c r="B176" s="1"/>
      <c r="C176" s="73" t="s">
        <v>133</v>
      </c>
      <c r="D176" s="24" t="s">
        <v>517</v>
      </c>
      <c r="E176" s="24"/>
      <c r="F176" s="3"/>
      <c r="G176" s="59"/>
      <c r="H176" s="59"/>
      <c r="I176" s="59"/>
      <c r="J176" s="59"/>
    </row>
    <row r="177" spans="2:10" ht="42.75" x14ac:dyDescent="0.2">
      <c r="B177" s="1"/>
      <c r="C177" s="21" t="s">
        <v>134</v>
      </c>
      <c r="D177" s="23" t="s">
        <v>518</v>
      </c>
      <c r="E177" s="22"/>
      <c r="F177" s="3"/>
      <c r="G177" s="59"/>
      <c r="H177" s="59"/>
      <c r="I177" s="59"/>
      <c r="J177" s="59"/>
    </row>
    <row r="178" spans="2:10" ht="15.95" customHeight="1" x14ac:dyDescent="0.2">
      <c r="B178" s="1"/>
      <c r="C178" s="1"/>
      <c r="D178" s="16"/>
      <c r="E178" s="16"/>
      <c r="F178" s="1"/>
    </row>
    <row r="180" spans="2:10" ht="17.100000000000001" customHeight="1" x14ac:dyDescent="0.2">
      <c r="B180" s="1"/>
      <c r="C180" s="1"/>
      <c r="D180" s="16"/>
      <c r="E180" s="16"/>
      <c r="F180" s="1"/>
    </row>
    <row r="181" spans="2:10" ht="36.950000000000003" customHeight="1" x14ac:dyDescent="0.2">
      <c r="B181" s="1"/>
      <c r="C181" s="72" t="s">
        <v>135</v>
      </c>
      <c r="D181" s="19"/>
      <c r="E181" s="16"/>
      <c r="F181" s="1"/>
    </row>
    <row r="182" spans="2:10" ht="15.75" x14ac:dyDescent="0.2">
      <c r="B182" s="1"/>
      <c r="C182" s="15"/>
      <c r="D182" s="19"/>
      <c r="E182" s="16"/>
      <c r="F182" s="1"/>
    </row>
    <row r="183" spans="2:10" x14ac:dyDescent="0.2">
      <c r="B183" s="1"/>
      <c r="C183" s="13" t="s">
        <v>8</v>
      </c>
      <c r="D183" s="18" t="s">
        <v>9</v>
      </c>
      <c r="E183" s="18" t="s">
        <v>10</v>
      </c>
      <c r="F183" s="12"/>
      <c r="G183" s="58"/>
    </row>
    <row r="184" spans="2:10" x14ac:dyDescent="0.2">
      <c r="B184" s="1"/>
      <c r="C184" s="1"/>
      <c r="D184" s="16"/>
      <c r="E184" s="16"/>
      <c r="F184" s="1"/>
    </row>
    <row r="185" spans="2:10" ht="28.5" x14ac:dyDescent="0.2">
      <c r="B185" s="1"/>
      <c r="C185" s="73" t="s">
        <v>136</v>
      </c>
      <c r="D185" s="24" t="s">
        <v>519</v>
      </c>
      <c r="E185" s="25"/>
      <c r="F185" s="3"/>
      <c r="G185" s="59"/>
      <c r="H185" s="59"/>
      <c r="I185" s="59"/>
      <c r="J185" s="59"/>
    </row>
    <row r="186" spans="2:10" ht="28.5" x14ac:dyDescent="0.2">
      <c r="B186" s="1"/>
      <c r="C186" s="73" t="s">
        <v>137</v>
      </c>
      <c r="D186" s="24" t="s">
        <v>519</v>
      </c>
      <c r="E186" s="24"/>
      <c r="F186" s="3"/>
      <c r="G186" s="59"/>
      <c r="H186" s="59"/>
      <c r="I186" s="59"/>
      <c r="J186" s="59"/>
    </row>
    <row r="187" spans="2:10" x14ac:dyDescent="0.2">
      <c r="B187" s="1"/>
      <c r="C187" s="73" t="s">
        <v>138</v>
      </c>
      <c r="D187" s="24" t="s">
        <v>520</v>
      </c>
      <c r="E187" s="24"/>
      <c r="F187" s="3"/>
      <c r="G187" s="59"/>
      <c r="H187" s="59"/>
      <c r="I187" s="59"/>
      <c r="J187" s="59"/>
    </row>
    <row r="188" spans="2:10" ht="28.5" x14ac:dyDescent="0.2">
      <c r="B188" s="1"/>
      <c r="C188" s="73" t="s">
        <v>139</v>
      </c>
      <c r="D188" s="24" t="s">
        <v>520</v>
      </c>
      <c r="E188" s="24"/>
      <c r="F188" s="3"/>
      <c r="G188" s="59"/>
      <c r="H188" s="59"/>
      <c r="I188" s="59"/>
      <c r="J188" s="59"/>
    </row>
    <row r="189" spans="2:10" ht="28.5" x14ac:dyDescent="0.2">
      <c r="B189" s="1"/>
      <c r="C189" s="21" t="s">
        <v>140</v>
      </c>
      <c r="D189" s="23" t="s">
        <v>520</v>
      </c>
      <c r="E189" s="22"/>
      <c r="F189" s="3"/>
      <c r="G189" s="59"/>
      <c r="H189" s="59"/>
      <c r="I189" s="59"/>
      <c r="J189" s="59"/>
    </row>
    <row r="190" spans="2:10" ht="15.95" customHeight="1" x14ac:dyDescent="0.2">
      <c r="B190" s="1"/>
      <c r="C190" s="1"/>
      <c r="D190" s="16"/>
      <c r="E190" s="16"/>
      <c r="F190" s="1"/>
    </row>
    <row r="192" spans="2:10" ht="17.100000000000001" customHeight="1" x14ac:dyDescent="0.2">
      <c r="B192" s="1"/>
      <c r="C192" s="1"/>
      <c r="D192" s="16"/>
      <c r="E192" s="16"/>
      <c r="F192" s="1"/>
    </row>
    <row r="193" spans="2:10" ht="36.950000000000003" customHeight="1" x14ac:dyDescent="0.2">
      <c r="B193" s="1"/>
      <c r="C193" s="397" t="s">
        <v>141</v>
      </c>
      <c r="D193" s="397"/>
      <c r="E193" s="16"/>
      <c r="F193" s="1"/>
    </row>
    <row r="194" spans="2:10" ht="15.75" x14ac:dyDescent="0.2">
      <c r="B194" s="1"/>
      <c r="C194" s="15"/>
      <c r="D194" s="19"/>
      <c r="E194" s="16"/>
      <c r="F194" s="1"/>
    </row>
    <row r="195" spans="2:10" x14ac:dyDescent="0.2">
      <c r="B195" s="1"/>
      <c r="C195" s="13" t="s">
        <v>8</v>
      </c>
      <c r="D195" s="18" t="s">
        <v>9</v>
      </c>
      <c r="E195" s="18" t="s">
        <v>10</v>
      </c>
      <c r="F195" s="12"/>
      <c r="G195" s="58"/>
    </row>
    <row r="196" spans="2:10" x14ac:dyDescent="0.2">
      <c r="B196" s="1"/>
      <c r="C196" s="1"/>
      <c r="D196" s="16"/>
      <c r="E196" s="16"/>
      <c r="F196" s="1"/>
    </row>
    <row r="197" spans="2:10" ht="42.75" x14ac:dyDescent="0.2">
      <c r="B197" s="1"/>
      <c r="C197" s="73" t="s">
        <v>142</v>
      </c>
      <c r="D197" s="24" t="s">
        <v>521</v>
      </c>
      <c r="E197" s="24" t="s">
        <v>143</v>
      </c>
      <c r="F197" s="3"/>
      <c r="G197" s="59"/>
      <c r="H197" s="59"/>
      <c r="I197" s="59"/>
      <c r="J197" s="59"/>
    </row>
    <row r="198" spans="2:10" x14ac:dyDescent="0.2">
      <c r="B198" s="1"/>
      <c r="C198" s="1"/>
      <c r="D198" s="16"/>
      <c r="E198" s="16"/>
      <c r="F198" s="1"/>
    </row>
    <row r="200" spans="2:10" ht="17.100000000000001" customHeight="1" x14ac:dyDescent="0.2">
      <c r="B200" s="1"/>
      <c r="C200" s="1"/>
      <c r="D200" s="16"/>
      <c r="E200" s="16"/>
      <c r="F200" s="1"/>
    </row>
    <row r="201" spans="2:10" ht="36.950000000000003" customHeight="1" x14ac:dyDescent="0.2">
      <c r="B201" s="1"/>
      <c r="C201" s="72" t="s">
        <v>144</v>
      </c>
      <c r="D201" s="19"/>
      <c r="E201" s="16"/>
      <c r="F201" s="1"/>
    </row>
    <row r="202" spans="2:10" ht="15.75" x14ac:dyDescent="0.2">
      <c r="B202" s="1"/>
      <c r="C202" s="15"/>
      <c r="D202" s="19"/>
      <c r="E202" s="16"/>
      <c r="F202" s="1"/>
    </row>
    <row r="203" spans="2:10" x14ac:dyDescent="0.2">
      <c r="B203" s="1"/>
      <c r="C203" s="13" t="s">
        <v>8</v>
      </c>
      <c r="D203" s="18" t="s">
        <v>9</v>
      </c>
      <c r="E203" s="18" t="s">
        <v>10</v>
      </c>
      <c r="F203" s="12"/>
      <c r="G203" s="58"/>
    </row>
    <row r="204" spans="2:10" x14ac:dyDescent="0.2">
      <c r="B204" s="1"/>
      <c r="C204" s="1"/>
      <c r="D204" s="16"/>
      <c r="E204" s="16"/>
      <c r="F204" s="1"/>
    </row>
    <row r="205" spans="2:10" ht="28.5" x14ac:dyDescent="0.2">
      <c r="B205" s="1"/>
      <c r="C205" s="73" t="s">
        <v>145</v>
      </c>
      <c r="D205" s="24" t="s">
        <v>522</v>
      </c>
      <c r="E205" s="25"/>
      <c r="F205" s="3"/>
      <c r="G205" s="59"/>
      <c r="H205" s="59"/>
      <c r="I205" s="59"/>
      <c r="J205" s="59"/>
    </row>
    <row r="206" spans="2:10" ht="28.5" x14ac:dyDescent="0.2">
      <c r="B206" s="1"/>
      <c r="C206" s="73" t="s">
        <v>146</v>
      </c>
      <c r="D206" s="24" t="s">
        <v>523</v>
      </c>
      <c r="E206" s="24"/>
      <c r="F206" s="3"/>
      <c r="G206" s="59"/>
      <c r="H206" s="59"/>
      <c r="I206" s="59"/>
      <c r="J206" s="59"/>
    </row>
    <row r="207" spans="2:10" x14ac:dyDescent="0.2">
      <c r="B207" s="1"/>
      <c r="C207" s="1"/>
      <c r="D207" s="16"/>
      <c r="E207" s="16"/>
      <c r="F207" s="1"/>
    </row>
    <row r="209" spans="2:10" x14ac:dyDescent="0.2">
      <c r="B209" s="1"/>
      <c r="C209" s="1"/>
      <c r="D209" s="16"/>
      <c r="E209" s="16"/>
      <c r="F209" s="1"/>
    </row>
    <row r="210" spans="2:10" ht="54" x14ac:dyDescent="0.2">
      <c r="B210" s="1"/>
      <c r="C210" s="215" t="s">
        <v>555</v>
      </c>
      <c r="D210" s="19"/>
      <c r="E210" s="16"/>
      <c r="F210" s="1"/>
    </row>
    <row r="211" spans="2:10" ht="15.75" x14ac:dyDescent="0.2">
      <c r="B211" s="1"/>
      <c r="C211" s="15"/>
      <c r="D211" s="19"/>
      <c r="E211" s="16"/>
      <c r="F211" s="1"/>
    </row>
    <row r="212" spans="2:10" x14ac:dyDescent="0.2">
      <c r="B212" s="1"/>
      <c r="C212" s="13" t="s">
        <v>8</v>
      </c>
      <c r="D212" s="18" t="s">
        <v>9</v>
      </c>
      <c r="E212" s="18" t="s">
        <v>10</v>
      </c>
      <c r="F212" s="12"/>
    </row>
    <row r="213" spans="2:10" x14ac:dyDescent="0.2">
      <c r="B213" s="1"/>
      <c r="C213" s="1"/>
      <c r="D213" s="16"/>
      <c r="E213" s="16"/>
      <c r="F213" s="1"/>
    </row>
    <row r="214" spans="2:10" ht="42.75" x14ac:dyDescent="0.2">
      <c r="B214" s="1"/>
      <c r="C214" s="218" t="s">
        <v>556</v>
      </c>
      <c r="D214" s="219" t="s">
        <v>557</v>
      </c>
      <c r="E214" s="220"/>
      <c r="F214" s="3"/>
    </row>
    <row r="215" spans="2:10" x14ac:dyDescent="0.2">
      <c r="B215" s="221"/>
      <c r="C215" s="221"/>
      <c r="D215" s="222"/>
      <c r="E215" s="222"/>
      <c r="F215" s="221"/>
    </row>
    <row r="216" spans="2:10" ht="17.100000000000001" customHeight="1" x14ac:dyDescent="0.2">
      <c r="B216" s="1"/>
      <c r="C216" s="1"/>
      <c r="D216" s="16"/>
      <c r="E216" s="16"/>
      <c r="F216" s="1"/>
    </row>
    <row r="217" spans="2:10" ht="36.950000000000003" customHeight="1" x14ac:dyDescent="0.2">
      <c r="B217" s="1"/>
      <c r="C217" s="397" t="s">
        <v>147</v>
      </c>
      <c r="D217" s="397"/>
      <c r="E217" s="16"/>
      <c r="F217" s="1"/>
    </row>
    <row r="218" spans="2:10" ht="15.75" x14ac:dyDescent="0.2">
      <c r="B218" s="1"/>
      <c r="C218" s="15"/>
      <c r="D218" s="19"/>
      <c r="E218" s="16"/>
      <c r="F218" s="1"/>
    </row>
    <row r="219" spans="2:10" x14ac:dyDescent="0.2">
      <c r="B219" s="1"/>
      <c r="C219" s="13" t="s">
        <v>8</v>
      </c>
      <c r="D219" s="18" t="s">
        <v>9</v>
      </c>
      <c r="E219" s="18" t="s">
        <v>10</v>
      </c>
      <c r="F219" s="12"/>
      <c r="G219" s="58"/>
    </row>
    <row r="220" spans="2:10" x14ac:dyDescent="0.2">
      <c r="B220" s="1"/>
      <c r="C220" s="1"/>
      <c r="D220" s="16"/>
      <c r="E220" s="16"/>
      <c r="F220" s="1"/>
    </row>
    <row r="221" spans="2:10" ht="57" x14ac:dyDescent="0.2">
      <c r="B221" s="1"/>
      <c r="C221" s="73" t="s">
        <v>148</v>
      </c>
      <c r="D221" s="24" t="s">
        <v>524</v>
      </c>
      <c r="E221" s="24"/>
      <c r="F221" s="3"/>
      <c r="G221" s="59"/>
      <c r="H221" s="59"/>
      <c r="I221" s="59"/>
      <c r="J221" s="59"/>
    </row>
    <row r="222" spans="2:10" x14ac:dyDescent="0.2">
      <c r="B222" s="1"/>
      <c r="C222" s="1"/>
      <c r="D222" s="16"/>
      <c r="E222" s="16"/>
      <c r="F222" s="1"/>
    </row>
    <row r="224" spans="2:10" ht="17.100000000000001" customHeight="1" x14ac:dyDescent="0.2">
      <c r="B224" s="1"/>
      <c r="C224" s="1"/>
      <c r="D224" s="16"/>
      <c r="E224" s="16"/>
      <c r="F224" s="1"/>
    </row>
    <row r="225" spans="2:10" ht="36.950000000000003" customHeight="1" x14ac:dyDescent="0.2">
      <c r="B225" s="1"/>
      <c r="C225" s="397" t="s">
        <v>149</v>
      </c>
      <c r="D225" s="397"/>
      <c r="E225" s="16"/>
      <c r="F225" s="1"/>
    </row>
    <row r="226" spans="2:10" ht="15.75" x14ac:dyDescent="0.2">
      <c r="B226" s="1"/>
      <c r="C226" s="15"/>
      <c r="D226" s="19"/>
      <c r="E226" s="16"/>
      <c r="F226" s="1"/>
    </row>
    <row r="227" spans="2:10" x14ac:dyDescent="0.2">
      <c r="B227" s="1"/>
      <c r="C227" s="13" t="s">
        <v>8</v>
      </c>
      <c r="D227" s="18" t="s">
        <v>9</v>
      </c>
      <c r="E227" s="18" t="s">
        <v>10</v>
      </c>
      <c r="F227" s="12"/>
      <c r="G227" s="58"/>
    </row>
    <row r="228" spans="2:10" x14ac:dyDescent="0.2">
      <c r="B228" s="1"/>
      <c r="C228" s="1"/>
      <c r="D228" s="16"/>
      <c r="E228" s="16"/>
      <c r="F228" s="1"/>
    </row>
    <row r="229" spans="2:10" ht="42.75" x14ac:dyDescent="0.2">
      <c r="B229" s="1"/>
      <c r="C229" s="73" t="s">
        <v>150</v>
      </c>
      <c r="D229" s="24" t="s">
        <v>525</v>
      </c>
      <c r="E229" s="25"/>
      <c r="F229" s="3"/>
      <c r="G229" s="59"/>
      <c r="H229" s="59"/>
      <c r="I229" s="59"/>
      <c r="J229" s="59"/>
    </row>
    <row r="230" spans="2:10" ht="57" x14ac:dyDescent="0.2">
      <c r="B230" s="1"/>
      <c r="C230" s="73" t="s">
        <v>151</v>
      </c>
      <c r="D230" s="24" t="s">
        <v>526</v>
      </c>
      <c r="E230" s="25"/>
      <c r="F230" s="3"/>
      <c r="G230" s="59"/>
      <c r="H230" s="59"/>
      <c r="I230" s="59"/>
      <c r="J230" s="59"/>
    </row>
    <row r="231" spans="2:10" ht="28.5" x14ac:dyDescent="0.2">
      <c r="B231" s="1"/>
      <c r="C231" s="73" t="s">
        <v>152</v>
      </c>
      <c r="D231" s="24" t="s">
        <v>527</v>
      </c>
      <c r="E231" s="25"/>
      <c r="F231" s="3"/>
      <c r="G231" s="59"/>
      <c r="H231" s="59"/>
      <c r="I231" s="59"/>
      <c r="J231" s="59"/>
    </row>
    <row r="232" spans="2:10" ht="51" customHeight="1" x14ac:dyDescent="0.2">
      <c r="B232" s="1"/>
      <c r="C232" s="73" t="s">
        <v>153</v>
      </c>
      <c r="D232" s="24" t="s">
        <v>525</v>
      </c>
      <c r="E232" s="25"/>
      <c r="F232" s="3"/>
      <c r="G232" s="59"/>
      <c r="H232" s="59"/>
      <c r="I232" s="59"/>
      <c r="J232" s="59"/>
    </row>
    <row r="233" spans="2:10" ht="28.5" x14ac:dyDescent="0.2">
      <c r="B233" s="1"/>
      <c r="C233" s="73" t="s">
        <v>154</v>
      </c>
      <c r="D233" s="24" t="s">
        <v>525</v>
      </c>
      <c r="E233" s="25"/>
      <c r="F233" s="3"/>
      <c r="G233" s="59"/>
      <c r="H233" s="59"/>
      <c r="I233" s="59"/>
      <c r="J233" s="59"/>
    </row>
    <row r="234" spans="2:10" ht="28.5" x14ac:dyDescent="0.2">
      <c r="B234" s="1"/>
      <c r="C234" s="73" t="s">
        <v>155</v>
      </c>
      <c r="D234" s="24" t="s">
        <v>525</v>
      </c>
      <c r="E234" s="25"/>
      <c r="F234" s="3"/>
      <c r="G234" s="59"/>
      <c r="H234" s="59"/>
      <c r="I234" s="59"/>
      <c r="J234" s="59"/>
    </row>
    <row r="235" spans="2:10" ht="42.75" x14ac:dyDescent="0.2">
      <c r="B235" s="1"/>
      <c r="C235" s="73" t="s">
        <v>156</v>
      </c>
      <c r="D235" s="24" t="s">
        <v>525</v>
      </c>
      <c r="E235" s="25"/>
      <c r="F235" s="3"/>
      <c r="G235" s="59"/>
      <c r="H235" s="59"/>
      <c r="I235" s="59"/>
      <c r="J235" s="59"/>
    </row>
    <row r="236" spans="2:10" ht="42.75" x14ac:dyDescent="0.2">
      <c r="B236" s="1"/>
      <c r="C236" s="73" t="s">
        <v>157</v>
      </c>
      <c r="D236" s="24" t="s">
        <v>528</v>
      </c>
      <c r="E236" s="24" t="s">
        <v>158</v>
      </c>
      <c r="F236" s="3"/>
      <c r="G236" s="59"/>
      <c r="H236" s="59"/>
      <c r="I236" s="59"/>
      <c r="J236" s="59"/>
    </row>
    <row r="237" spans="2:10" ht="28.5" x14ac:dyDescent="0.2">
      <c r="B237" s="1"/>
      <c r="C237" s="73" t="s">
        <v>159</v>
      </c>
      <c r="D237" s="24" t="s">
        <v>529</v>
      </c>
      <c r="E237" s="24" t="s">
        <v>160</v>
      </c>
      <c r="F237" s="3"/>
      <c r="G237" s="59"/>
      <c r="H237" s="59"/>
      <c r="I237" s="59"/>
      <c r="J237" s="59"/>
    </row>
    <row r="238" spans="2:10" x14ac:dyDescent="0.2">
      <c r="B238" s="1"/>
      <c r="C238" s="1"/>
      <c r="D238" s="16"/>
      <c r="E238" s="16"/>
      <c r="F238" s="1"/>
    </row>
    <row r="240" spans="2:10" ht="17.100000000000001" customHeight="1" x14ac:dyDescent="0.2">
      <c r="B240" s="1"/>
      <c r="C240" s="1"/>
      <c r="D240" s="16"/>
      <c r="E240" s="16"/>
      <c r="F240" s="1"/>
    </row>
    <row r="241" spans="2:10" ht="36.950000000000003" customHeight="1" x14ac:dyDescent="0.2">
      <c r="B241" s="1"/>
      <c r="C241" s="397" t="s">
        <v>161</v>
      </c>
      <c r="D241" s="397"/>
      <c r="E241" s="16"/>
      <c r="F241" s="1"/>
    </row>
    <row r="242" spans="2:10" ht="15.75" x14ac:dyDescent="0.2">
      <c r="B242" s="1"/>
      <c r="C242" s="15"/>
      <c r="D242" s="19"/>
      <c r="E242" s="16"/>
      <c r="F242" s="1"/>
    </row>
    <row r="243" spans="2:10" x14ac:dyDescent="0.2">
      <c r="B243" s="1"/>
      <c r="C243" s="13" t="s">
        <v>8</v>
      </c>
      <c r="D243" s="18" t="s">
        <v>9</v>
      </c>
      <c r="E243" s="18" t="s">
        <v>10</v>
      </c>
      <c r="F243" s="12"/>
      <c r="G243" s="58"/>
    </row>
    <row r="244" spans="2:10" x14ac:dyDescent="0.2">
      <c r="B244" s="1"/>
      <c r="C244" s="1"/>
      <c r="D244" s="16"/>
      <c r="E244" s="16"/>
      <c r="F244" s="1"/>
    </row>
    <row r="245" spans="2:10" ht="28.5" x14ac:dyDescent="0.2">
      <c r="B245" s="1"/>
      <c r="C245" s="73" t="s">
        <v>162</v>
      </c>
      <c r="D245" s="24" t="s">
        <v>530</v>
      </c>
      <c r="E245" s="25"/>
      <c r="F245" s="3"/>
      <c r="G245" s="59"/>
      <c r="H245" s="59"/>
      <c r="I245" s="59"/>
      <c r="J245" s="59"/>
    </row>
    <row r="246" spans="2:10" ht="57.75" customHeight="1" x14ac:dyDescent="0.2">
      <c r="B246" s="1"/>
      <c r="C246" s="73" t="s">
        <v>163</v>
      </c>
      <c r="D246" s="24" t="s">
        <v>558</v>
      </c>
      <c r="E246" s="25"/>
      <c r="F246" s="3"/>
      <c r="G246" s="59"/>
      <c r="H246" s="59"/>
      <c r="I246" s="59"/>
      <c r="J246" s="59"/>
    </row>
    <row r="247" spans="2:10" ht="57" x14ac:dyDescent="0.2">
      <c r="B247" s="1"/>
      <c r="C247" s="73" t="s">
        <v>164</v>
      </c>
      <c r="D247" s="24" t="s">
        <v>530</v>
      </c>
      <c r="E247" s="25"/>
      <c r="F247" s="3"/>
      <c r="G247" s="59"/>
      <c r="H247" s="59"/>
      <c r="I247" s="59"/>
      <c r="J247" s="59"/>
    </row>
    <row r="248" spans="2:10" x14ac:dyDescent="0.2">
      <c r="B248" s="1"/>
      <c r="C248" s="1"/>
      <c r="D248" s="16"/>
      <c r="E248" s="16"/>
      <c r="F248" s="1"/>
    </row>
    <row r="250" spans="2:10" ht="17.100000000000001" customHeight="1" x14ac:dyDescent="0.2">
      <c r="B250" s="1"/>
      <c r="C250" s="1"/>
      <c r="D250" s="16"/>
      <c r="E250" s="16"/>
      <c r="F250" s="1"/>
    </row>
    <row r="251" spans="2:10" ht="36.950000000000003" customHeight="1" x14ac:dyDescent="0.2">
      <c r="B251" s="1"/>
      <c r="C251" s="397" t="s">
        <v>165</v>
      </c>
      <c r="D251" s="397"/>
      <c r="E251" s="16"/>
      <c r="F251" s="1"/>
    </row>
    <row r="252" spans="2:10" ht="15.75" x14ac:dyDescent="0.2">
      <c r="B252" s="1"/>
      <c r="C252" s="15"/>
      <c r="D252" s="19"/>
      <c r="E252" s="16"/>
      <c r="F252" s="1"/>
    </row>
    <row r="253" spans="2:10" x14ac:dyDescent="0.2">
      <c r="B253" s="1"/>
      <c r="C253" s="13" t="s">
        <v>8</v>
      </c>
      <c r="D253" s="18" t="s">
        <v>9</v>
      </c>
      <c r="E253" s="18" t="s">
        <v>10</v>
      </c>
      <c r="F253" s="12"/>
      <c r="G253" s="58"/>
    </row>
    <row r="254" spans="2:10" x14ac:dyDescent="0.2">
      <c r="B254" s="1"/>
      <c r="C254" s="1"/>
      <c r="D254" s="16"/>
      <c r="E254" s="16"/>
      <c r="F254" s="1"/>
    </row>
    <row r="255" spans="2:10" ht="42.75" x14ac:dyDescent="0.2">
      <c r="B255" s="1"/>
      <c r="C255" s="73" t="s">
        <v>166</v>
      </c>
      <c r="D255" s="24" t="s">
        <v>531</v>
      </c>
      <c r="E255" s="25"/>
      <c r="F255" s="3"/>
      <c r="G255" s="59"/>
      <c r="H255" s="59"/>
      <c r="I255" s="59"/>
      <c r="J255" s="59"/>
    </row>
    <row r="256" spans="2:10" ht="33.950000000000003" customHeight="1" x14ac:dyDescent="0.2">
      <c r="B256" s="1"/>
      <c r="C256" s="73" t="s">
        <v>167</v>
      </c>
      <c r="D256" s="24" t="s">
        <v>532</v>
      </c>
      <c r="E256" s="25"/>
      <c r="F256" s="3"/>
      <c r="G256" s="59"/>
      <c r="H256" s="59"/>
      <c r="I256" s="59"/>
      <c r="J256" s="59"/>
    </row>
    <row r="257" spans="2:7" x14ac:dyDescent="0.2">
      <c r="B257" s="1"/>
      <c r="C257" s="1"/>
      <c r="D257" s="16"/>
      <c r="E257" s="16"/>
      <c r="F257" s="1"/>
    </row>
    <row r="259" spans="2:7" x14ac:dyDescent="0.2">
      <c r="B259" s="1"/>
      <c r="C259" s="1"/>
      <c r="D259" s="16"/>
      <c r="E259" s="16"/>
      <c r="F259" s="1"/>
    </row>
    <row r="260" spans="2:7" ht="42.75" customHeight="1" x14ac:dyDescent="0.2">
      <c r="B260" s="1"/>
      <c r="C260" s="397" t="s">
        <v>559</v>
      </c>
      <c r="D260" s="397"/>
      <c r="E260" s="16"/>
      <c r="F260" s="1"/>
    </row>
    <row r="261" spans="2:7" ht="15.75" x14ac:dyDescent="0.2">
      <c r="B261" s="1"/>
      <c r="C261" s="15"/>
      <c r="D261" s="19"/>
      <c r="E261" s="16"/>
      <c r="F261" s="1"/>
    </row>
    <row r="262" spans="2:7" x14ac:dyDescent="0.2">
      <c r="B262" s="1"/>
      <c r="C262" s="13" t="s">
        <v>8</v>
      </c>
      <c r="D262" s="18" t="s">
        <v>9</v>
      </c>
      <c r="E262" s="18" t="s">
        <v>10</v>
      </c>
      <c r="F262" s="12"/>
    </row>
    <row r="263" spans="2:7" x14ac:dyDescent="0.2">
      <c r="B263" s="1"/>
      <c r="C263" s="1"/>
      <c r="D263" s="16"/>
      <c r="E263" s="16"/>
      <c r="F263" s="1"/>
    </row>
    <row r="264" spans="2:7" ht="42.75" x14ac:dyDescent="0.2">
      <c r="B264" s="1"/>
      <c r="C264" s="73" t="s">
        <v>560</v>
      </c>
      <c r="D264" s="24" t="s">
        <v>531</v>
      </c>
      <c r="E264" s="25"/>
      <c r="F264" s="3"/>
    </row>
    <row r="265" spans="2:7" ht="42.75" x14ac:dyDescent="0.2">
      <c r="B265" s="1"/>
      <c r="C265" s="73" t="s">
        <v>167</v>
      </c>
      <c r="D265" s="24" t="s">
        <v>532</v>
      </c>
      <c r="E265" s="25"/>
      <c r="F265" s="3"/>
    </row>
    <row r="266" spans="2:7" x14ac:dyDescent="0.2">
      <c r="B266" s="1"/>
      <c r="C266" s="1"/>
      <c r="D266" s="16"/>
      <c r="E266" s="16"/>
      <c r="F266" s="1"/>
    </row>
    <row r="268" spans="2:7" ht="17.100000000000001" customHeight="1" x14ac:dyDescent="0.2">
      <c r="B268" s="1"/>
      <c r="C268" s="1"/>
      <c r="D268" s="16"/>
      <c r="E268" s="16"/>
      <c r="F268" s="1"/>
    </row>
    <row r="269" spans="2:7" ht="36.950000000000003" customHeight="1" x14ac:dyDescent="0.2">
      <c r="B269" s="1"/>
      <c r="C269" s="397" t="s">
        <v>168</v>
      </c>
      <c r="D269" s="397"/>
      <c r="E269" s="16"/>
      <c r="F269" s="1"/>
    </row>
    <row r="270" spans="2:7" ht="15.75" x14ac:dyDescent="0.2">
      <c r="B270" s="1"/>
      <c r="C270" s="15"/>
      <c r="D270" s="19"/>
      <c r="E270" s="16"/>
      <c r="F270" s="1"/>
    </row>
    <row r="271" spans="2:7" x14ac:dyDescent="0.2">
      <c r="B271" s="1"/>
      <c r="C271" s="13" t="s">
        <v>8</v>
      </c>
      <c r="D271" s="18" t="s">
        <v>9</v>
      </c>
      <c r="E271" s="18" t="s">
        <v>10</v>
      </c>
      <c r="F271" s="12"/>
      <c r="G271" s="58"/>
    </row>
    <row r="272" spans="2:7" x14ac:dyDescent="0.2">
      <c r="B272" s="1"/>
      <c r="C272" s="1"/>
      <c r="D272" s="16"/>
      <c r="E272" s="16"/>
      <c r="F272" s="1"/>
    </row>
    <row r="273" spans="2:10" ht="185.25" x14ac:dyDescent="0.2">
      <c r="B273" s="1"/>
      <c r="C273" s="73" t="s">
        <v>169</v>
      </c>
      <c r="D273" s="24" t="s">
        <v>533</v>
      </c>
      <c r="E273" s="25"/>
      <c r="F273" s="3"/>
      <c r="G273" s="59"/>
      <c r="H273" s="59"/>
      <c r="I273" s="59"/>
      <c r="J273" s="59"/>
    </row>
    <row r="274" spans="2:10" x14ac:dyDescent="0.2">
      <c r="B274" s="1"/>
      <c r="C274" s="1"/>
      <c r="D274" s="16"/>
      <c r="E274" s="16"/>
      <c r="F274" s="1"/>
    </row>
    <row r="276" spans="2:10" ht="17.100000000000001" customHeight="1" x14ac:dyDescent="0.2">
      <c r="B276" s="1"/>
      <c r="C276" s="1"/>
      <c r="D276" s="16"/>
      <c r="E276" s="16"/>
      <c r="F276" s="1"/>
    </row>
    <row r="277" spans="2:10" ht="36.950000000000003" customHeight="1" x14ac:dyDescent="0.2">
      <c r="B277" s="1"/>
      <c r="C277" s="397" t="s">
        <v>170</v>
      </c>
      <c r="D277" s="397"/>
      <c r="E277" s="16"/>
      <c r="F277" s="1"/>
    </row>
    <row r="278" spans="2:10" ht="15.75" x14ac:dyDescent="0.2">
      <c r="B278" s="1"/>
      <c r="C278" s="15"/>
      <c r="D278" s="19"/>
      <c r="E278" s="16"/>
      <c r="F278" s="1"/>
    </row>
    <row r="279" spans="2:10" x14ac:dyDescent="0.2">
      <c r="B279" s="1"/>
      <c r="C279" s="13" t="s">
        <v>8</v>
      </c>
      <c r="D279" s="18" t="s">
        <v>9</v>
      </c>
      <c r="E279" s="18" t="s">
        <v>10</v>
      </c>
      <c r="F279" s="12"/>
      <c r="G279" s="58"/>
    </row>
    <row r="280" spans="2:10" x14ac:dyDescent="0.2">
      <c r="B280" s="1"/>
      <c r="C280" s="1"/>
      <c r="D280" s="16"/>
      <c r="E280" s="16"/>
      <c r="F280" s="1"/>
    </row>
    <row r="281" spans="2:10" ht="71.25" x14ac:dyDescent="0.2">
      <c r="B281" s="1"/>
      <c r="C281" s="73" t="s">
        <v>91</v>
      </c>
      <c r="D281" s="24" t="s">
        <v>534</v>
      </c>
      <c r="E281" s="25"/>
      <c r="F281" s="3"/>
      <c r="G281" s="59"/>
      <c r="H281" s="59"/>
      <c r="I281" s="59"/>
      <c r="J281" s="59"/>
    </row>
    <row r="282" spans="2:10" ht="114" x14ac:dyDescent="0.2">
      <c r="B282" s="1"/>
      <c r="C282" s="73" t="s">
        <v>171</v>
      </c>
      <c r="D282" s="24" t="s">
        <v>535</v>
      </c>
      <c r="E282" s="25"/>
      <c r="F282" s="3"/>
      <c r="G282" s="59"/>
      <c r="H282" s="59"/>
      <c r="I282" s="59"/>
      <c r="J282" s="59"/>
    </row>
    <row r="283" spans="2:10" x14ac:dyDescent="0.2">
      <c r="B283" s="1"/>
      <c r="C283" s="1"/>
      <c r="D283" s="16"/>
      <c r="E283" s="16"/>
      <c r="F283" s="1"/>
    </row>
    <row r="285" spans="2:10" ht="17.100000000000001" customHeight="1" x14ac:dyDescent="0.2">
      <c r="B285" s="1"/>
      <c r="C285" s="1"/>
      <c r="D285" s="16"/>
      <c r="E285" s="16"/>
      <c r="F285" s="1"/>
    </row>
    <row r="286" spans="2:10" ht="36.950000000000003" customHeight="1" x14ac:dyDescent="0.2">
      <c r="B286" s="1"/>
      <c r="C286" s="397" t="s">
        <v>172</v>
      </c>
      <c r="D286" s="397"/>
      <c r="E286" s="16"/>
      <c r="F286" s="1"/>
    </row>
    <row r="287" spans="2:10" ht="15.75" x14ac:dyDescent="0.2">
      <c r="B287" s="1"/>
      <c r="C287" s="15"/>
      <c r="D287" s="19"/>
      <c r="E287" s="16"/>
      <c r="F287" s="1"/>
    </row>
    <row r="288" spans="2:10" x14ac:dyDescent="0.2">
      <c r="B288" s="1"/>
      <c r="C288" s="13" t="s">
        <v>8</v>
      </c>
      <c r="D288" s="18" t="s">
        <v>9</v>
      </c>
      <c r="E288" s="18" t="s">
        <v>10</v>
      </c>
      <c r="F288" s="12"/>
      <c r="G288" s="58"/>
    </row>
    <row r="289" spans="2:10" x14ac:dyDescent="0.2">
      <c r="B289" s="1"/>
      <c r="C289" s="1"/>
      <c r="D289" s="16"/>
      <c r="E289" s="16"/>
      <c r="F289" s="1"/>
    </row>
    <row r="290" spans="2:10" ht="71.25" x14ac:dyDescent="0.2">
      <c r="B290" s="1"/>
      <c r="C290" s="73" t="s">
        <v>91</v>
      </c>
      <c r="D290" s="24" t="s">
        <v>536</v>
      </c>
      <c r="E290" s="25"/>
      <c r="F290" s="3"/>
      <c r="G290" s="59"/>
      <c r="H290" s="59"/>
      <c r="I290" s="59"/>
      <c r="J290" s="59"/>
    </row>
    <row r="291" spans="2:10" ht="57" x14ac:dyDescent="0.2">
      <c r="B291" s="1"/>
      <c r="C291" s="73" t="s">
        <v>173</v>
      </c>
      <c r="D291" s="24" t="s">
        <v>537</v>
      </c>
      <c r="E291" s="25"/>
      <c r="F291" s="3"/>
      <c r="G291" s="59"/>
      <c r="H291" s="59"/>
      <c r="I291" s="59"/>
      <c r="J291" s="59"/>
    </row>
    <row r="292" spans="2:10" x14ac:dyDescent="0.2">
      <c r="B292" s="1"/>
      <c r="C292" s="1"/>
      <c r="D292" s="16"/>
      <c r="E292" s="16"/>
      <c r="F292" s="1"/>
    </row>
    <row r="294" spans="2:10" ht="17.100000000000001" customHeight="1" x14ac:dyDescent="0.2">
      <c r="B294" s="1"/>
      <c r="C294" s="1"/>
      <c r="D294" s="16"/>
      <c r="E294" s="16"/>
      <c r="F294" s="1"/>
    </row>
    <row r="295" spans="2:10" ht="36.950000000000003" customHeight="1" x14ac:dyDescent="0.2">
      <c r="B295" s="1"/>
      <c r="C295" s="397" t="s">
        <v>174</v>
      </c>
      <c r="D295" s="397"/>
      <c r="E295" s="16"/>
      <c r="F295" s="1"/>
    </row>
    <row r="296" spans="2:10" ht="15.75" x14ac:dyDescent="0.2">
      <c r="B296" s="1"/>
      <c r="C296" s="15"/>
      <c r="D296" s="19"/>
      <c r="E296" s="16"/>
      <c r="F296" s="1"/>
    </row>
    <row r="297" spans="2:10" x14ac:dyDescent="0.2">
      <c r="B297" s="1"/>
      <c r="C297" s="13" t="s">
        <v>8</v>
      </c>
      <c r="D297" s="18" t="s">
        <v>9</v>
      </c>
      <c r="E297" s="18" t="s">
        <v>10</v>
      </c>
      <c r="F297" s="12"/>
      <c r="G297" s="58"/>
    </row>
    <row r="298" spans="2:10" x14ac:dyDescent="0.2">
      <c r="B298" s="1"/>
      <c r="C298" s="1"/>
      <c r="D298" s="16"/>
      <c r="E298" s="16"/>
      <c r="F298" s="1"/>
    </row>
    <row r="299" spans="2:10" ht="125.25" customHeight="1" x14ac:dyDescent="0.2">
      <c r="B299" s="1"/>
      <c r="C299" s="73" t="s">
        <v>91</v>
      </c>
      <c r="D299" s="24" t="s">
        <v>538</v>
      </c>
      <c r="E299" s="25"/>
      <c r="F299" s="3"/>
      <c r="G299" s="59"/>
      <c r="H299" s="59"/>
      <c r="I299" s="59"/>
      <c r="J299" s="59"/>
    </row>
    <row r="300" spans="2:10" ht="71.25" x14ac:dyDescent="0.2">
      <c r="B300" s="1"/>
      <c r="C300" s="73" t="s">
        <v>175</v>
      </c>
      <c r="D300" s="24" t="s">
        <v>539</v>
      </c>
      <c r="E300" s="25"/>
      <c r="F300" s="3"/>
      <c r="G300" s="59"/>
      <c r="H300" s="59"/>
      <c r="I300" s="59"/>
      <c r="J300" s="59"/>
    </row>
    <row r="301" spans="2:10" x14ac:dyDescent="0.2">
      <c r="B301" s="1"/>
      <c r="C301" s="1"/>
      <c r="D301" s="16"/>
      <c r="E301" s="16"/>
      <c r="F301" s="1"/>
    </row>
    <row r="303" spans="2:10" ht="17.100000000000001" customHeight="1" x14ac:dyDescent="0.2">
      <c r="B303" s="1"/>
      <c r="C303" s="1"/>
      <c r="D303" s="16"/>
      <c r="E303" s="16"/>
      <c r="F303" s="1"/>
    </row>
    <row r="304" spans="2:10" ht="36.950000000000003" customHeight="1" x14ac:dyDescent="0.2">
      <c r="B304" s="1"/>
      <c r="C304" s="397" t="s">
        <v>176</v>
      </c>
      <c r="D304" s="397"/>
      <c r="E304" s="16"/>
      <c r="F304" s="1"/>
    </row>
    <row r="305" spans="2:10" ht="15.75" x14ac:dyDescent="0.2">
      <c r="B305" s="1"/>
      <c r="C305" s="15"/>
      <c r="D305" s="19"/>
      <c r="E305" s="16"/>
      <c r="F305" s="1"/>
    </row>
    <row r="306" spans="2:10" x14ac:dyDescent="0.2">
      <c r="B306" s="1"/>
      <c r="C306" s="13" t="s">
        <v>8</v>
      </c>
      <c r="D306" s="18" t="s">
        <v>9</v>
      </c>
      <c r="E306" s="18" t="s">
        <v>10</v>
      </c>
      <c r="F306" s="12"/>
      <c r="G306" s="58"/>
    </row>
    <row r="307" spans="2:10" x14ac:dyDescent="0.2">
      <c r="B307" s="1"/>
      <c r="C307" s="1"/>
      <c r="D307" s="16"/>
      <c r="E307" s="16"/>
      <c r="F307" s="1"/>
    </row>
    <row r="308" spans="2:10" ht="28.5" x14ac:dyDescent="0.2">
      <c r="B308" s="1"/>
      <c r="C308" s="73" t="s">
        <v>91</v>
      </c>
      <c r="D308" s="24" t="s">
        <v>540</v>
      </c>
      <c r="E308" s="25"/>
      <c r="F308" s="3"/>
      <c r="G308" s="59"/>
      <c r="H308" s="59"/>
      <c r="I308" s="59"/>
      <c r="J308" s="59"/>
    </row>
    <row r="309" spans="2:10" ht="42.75" x14ac:dyDescent="0.2">
      <c r="B309" s="1"/>
      <c r="C309" s="73" t="s">
        <v>177</v>
      </c>
      <c r="D309" s="24" t="s">
        <v>541</v>
      </c>
      <c r="E309" s="25"/>
      <c r="F309" s="3"/>
      <c r="G309" s="59"/>
      <c r="H309" s="59"/>
      <c r="I309" s="59"/>
      <c r="J309" s="59"/>
    </row>
    <row r="310" spans="2:10" x14ac:dyDescent="0.2">
      <c r="B310" s="1"/>
      <c r="C310" s="1"/>
      <c r="D310" s="16"/>
      <c r="E310" s="16"/>
      <c r="F310" s="1"/>
    </row>
    <row r="312" spans="2:10" ht="17.100000000000001" customHeight="1" x14ac:dyDescent="0.2">
      <c r="B312" s="1"/>
      <c r="C312" s="1"/>
      <c r="D312" s="16"/>
      <c r="E312" s="16"/>
      <c r="F312" s="1"/>
    </row>
    <row r="313" spans="2:10" ht="36.950000000000003" customHeight="1" x14ac:dyDescent="0.2">
      <c r="B313" s="1"/>
      <c r="C313" s="397" t="s">
        <v>179</v>
      </c>
      <c r="D313" s="397"/>
      <c r="E313" s="16"/>
      <c r="F313" s="1"/>
    </row>
    <row r="314" spans="2:10" ht="15.75" x14ac:dyDescent="0.2">
      <c r="B314" s="1"/>
      <c r="C314" s="15"/>
      <c r="D314" s="19"/>
      <c r="E314" s="16"/>
      <c r="F314" s="1"/>
    </row>
    <row r="315" spans="2:10" x14ac:dyDescent="0.2">
      <c r="B315" s="1"/>
      <c r="C315" s="13" t="s">
        <v>8</v>
      </c>
      <c r="D315" s="18" t="s">
        <v>9</v>
      </c>
      <c r="E315" s="18" t="s">
        <v>10</v>
      </c>
      <c r="F315" s="12"/>
      <c r="G315" s="58"/>
    </row>
    <row r="316" spans="2:10" x14ac:dyDescent="0.2">
      <c r="B316" s="1"/>
      <c r="C316" s="1"/>
      <c r="D316" s="16"/>
      <c r="E316" s="16"/>
      <c r="F316" s="1"/>
    </row>
    <row r="317" spans="2:10" ht="99.75" x14ac:dyDescent="0.2">
      <c r="B317" s="1"/>
      <c r="C317" s="73" t="s">
        <v>178</v>
      </c>
      <c r="D317" s="24" t="s">
        <v>887</v>
      </c>
      <c r="E317" s="24"/>
      <c r="F317" s="3"/>
      <c r="G317" s="59"/>
      <c r="H317" s="59"/>
      <c r="I317" s="59"/>
      <c r="J317" s="59"/>
    </row>
    <row r="318" spans="2:10" x14ac:dyDescent="0.2">
      <c r="B318" s="1"/>
      <c r="C318" s="1"/>
      <c r="D318" s="16"/>
      <c r="E318" s="16"/>
      <c r="F318" s="1"/>
    </row>
    <row r="320" spans="2:10" ht="17.100000000000001" customHeight="1" x14ac:dyDescent="0.2">
      <c r="B320" s="1"/>
      <c r="C320" s="1"/>
      <c r="D320" s="16"/>
      <c r="E320" s="16"/>
      <c r="F320" s="1"/>
    </row>
    <row r="321" spans="2:10" ht="36.950000000000003" customHeight="1" x14ac:dyDescent="0.2">
      <c r="B321" s="1"/>
      <c r="C321" s="397" t="s">
        <v>180</v>
      </c>
      <c r="D321" s="397"/>
      <c r="E321" s="16"/>
      <c r="F321" s="1"/>
    </row>
    <row r="322" spans="2:10" ht="15.75" x14ac:dyDescent="0.2">
      <c r="B322" s="1"/>
      <c r="C322" s="15"/>
      <c r="D322" s="19"/>
      <c r="E322" s="16"/>
      <c r="F322" s="1"/>
    </row>
    <row r="323" spans="2:10" x14ac:dyDescent="0.2">
      <c r="B323" s="1"/>
      <c r="C323" s="13" t="s">
        <v>8</v>
      </c>
      <c r="D323" s="18" t="s">
        <v>9</v>
      </c>
      <c r="E323" s="18" t="s">
        <v>10</v>
      </c>
      <c r="F323" s="12"/>
      <c r="G323" s="58"/>
    </row>
    <row r="324" spans="2:10" x14ac:dyDescent="0.2">
      <c r="B324" s="1"/>
      <c r="C324" s="1"/>
      <c r="D324" s="16"/>
      <c r="E324" s="16"/>
      <c r="F324" s="1"/>
    </row>
    <row r="325" spans="2:10" ht="61.5" customHeight="1" x14ac:dyDescent="0.2">
      <c r="B325" s="1"/>
      <c r="C325" s="73" t="s">
        <v>91</v>
      </c>
      <c r="D325" s="24" t="s">
        <v>542</v>
      </c>
      <c r="E325" s="25"/>
      <c r="F325" s="3"/>
      <c r="G325" s="59"/>
      <c r="H325" s="59"/>
      <c r="I325" s="59"/>
      <c r="J325" s="59"/>
    </row>
    <row r="326" spans="2:10" ht="208.5" customHeight="1" x14ac:dyDescent="0.2">
      <c r="B326" s="1"/>
      <c r="C326" s="73" t="s">
        <v>181</v>
      </c>
      <c r="D326" s="24" t="s">
        <v>561</v>
      </c>
      <c r="E326" s="25"/>
      <c r="F326" s="3"/>
      <c r="G326" s="59"/>
      <c r="H326" s="59"/>
      <c r="I326" s="59"/>
      <c r="J326" s="59"/>
    </row>
    <row r="327" spans="2:10" x14ac:dyDescent="0.2">
      <c r="B327" s="1"/>
      <c r="C327" s="1"/>
      <c r="D327" s="16"/>
      <c r="E327" s="16"/>
      <c r="F327" s="1"/>
    </row>
    <row r="329" spans="2:10" ht="17.100000000000001" customHeight="1" x14ac:dyDescent="0.2">
      <c r="B329" s="1"/>
      <c r="C329" s="1"/>
      <c r="D329" s="16"/>
      <c r="E329" s="16"/>
      <c r="F329" s="1"/>
    </row>
    <row r="330" spans="2:10" ht="36.950000000000003" customHeight="1" x14ac:dyDescent="0.2">
      <c r="B330" s="1"/>
      <c r="C330" s="397" t="s">
        <v>182</v>
      </c>
      <c r="D330" s="397"/>
      <c r="E330" s="16"/>
      <c r="F330" s="1"/>
    </row>
    <row r="331" spans="2:10" ht="15.75" x14ac:dyDescent="0.2">
      <c r="B331" s="1"/>
      <c r="C331" s="15"/>
      <c r="D331" s="19"/>
      <c r="E331" s="16"/>
      <c r="F331" s="1"/>
    </row>
    <row r="332" spans="2:10" x14ac:dyDescent="0.2">
      <c r="B332" s="1"/>
      <c r="C332" s="13" t="s">
        <v>8</v>
      </c>
      <c r="D332" s="18" t="s">
        <v>9</v>
      </c>
      <c r="E332" s="18" t="s">
        <v>10</v>
      </c>
      <c r="F332" s="12"/>
      <c r="G332" s="58"/>
    </row>
    <row r="333" spans="2:10" x14ac:dyDescent="0.2">
      <c r="B333" s="1"/>
      <c r="C333" s="1"/>
      <c r="D333" s="16"/>
      <c r="E333" s="16"/>
      <c r="F333" s="1"/>
    </row>
    <row r="334" spans="2:10" ht="57" x14ac:dyDescent="0.2">
      <c r="B334" s="1"/>
      <c r="C334" s="73" t="s">
        <v>183</v>
      </c>
      <c r="D334" s="24" t="s">
        <v>543</v>
      </c>
      <c r="E334" s="24"/>
      <c r="F334" s="3"/>
      <c r="G334" s="59"/>
      <c r="H334" s="59"/>
      <c r="I334" s="59"/>
      <c r="J334" s="59"/>
    </row>
    <row r="335" spans="2:10" x14ac:dyDescent="0.2">
      <c r="B335" s="1"/>
      <c r="C335" s="1"/>
      <c r="D335" s="16"/>
      <c r="E335" s="16"/>
      <c r="F335" s="1"/>
    </row>
    <row r="337" spans="2:10" ht="17.100000000000001" customHeight="1" x14ac:dyDescent="0.2">
      <c r="B337" s="1"/>
      <c r="C337" s="1"/>
      <c r="D337" s="16"/>
      <c r="E337" s="16"/>
      <c r="F337" s="1"/>
    </row>
    <row r="338" spans="2:10" ht="36.950000000000003" customHeight="1" x14ac:dyDescent="0.2">
      <c r="B338" s="1"/>
      <c r="C338" s="397" t="s">
        <v>184</v>
      </c>
      <c r="D338" s="397"/>
      <c r="E338" s="16"/>
      <c r="F338" s="1"/>
    </row>
    <row r="339" spans="2:10" ht="15.75" x14ac:dyDescent="0.2">
      <c r="B339" s="1"/>
      <c r="C339" s="15"/>
      <c r="D339" s="19"/>
      <c r="E339" s="16"/>
      <c r="F339" s="1"/>
    </row>
    <row r="340" spans="2:10" x14ac:dyDescent="0.2">
      <c r="B340" s="1"/>
      <c r="C340" s="13" t="s">
        <v>8</v>
      </c>
      <c r="D340" s="18" t="s">
        <v>9</v>
      </c>
      <c r="E340" s="18" t="s">
        <v>10</v>
      </c>
      <c r="F340" s="12"/>
      <c r="G340" s="58"/>
    </row>
    <row r="341" spans="2:10" x14ac:dyDescent="0.2">
      <c r="B341" s="1"/>
      <c r="C341" s="1"/>
      <c r="D341" s="16"/>
      <c r="E341" s="16"/>
      <c r="F341" s="1"/>
    </row>
    <row r="342" spans="2:10" ht="85.5" x14ac:dyDescent="0.2">
      <c r="B342" s="1"/>
      <c r="C342" s="73" t="s">
        <v>185</v>
      </c>
      <c r="D342" s="24" t="s">
        <v>543</v>
      </c>
      <c r="E342" s="24"/>
      <c r="F342" s="3"/>
      <c r="G342" s="59"/>
      <c r="H342" s="59"/>
      <c r="I342" s="59"/>
      <c r="J342" s="59"/>
    </row>
    <row r="343" spans="2:10" x14ac:dyDescent="0.2">
      <c r="B343" s="1"/>
      <c r="C343" s="1"/>
      <c r="D343" s="16"/>
      <c r="E343" s="16"/>
      <c r="F343" s="1"/>
    </row>
    <row r="345" spans="2:10" ht="17.100000000000001" customHeight="1" x14ac:dyDescent="0.2">
      <c r="B345" s="1"/>
      <c r="C345" s="1"/>
      <c r="D345" s="16"/>
      <c r="E345" s="16"/>
      <c r="F345" s="1"/>
    </row>
    <row r="346" spans="2:10" ht="36.950000000000003" customHeight="1" x14ac:dyDescent="0.2">
      <c r="B346" s="1"/>
      <c r="C346" s="397" t="s">
        <v>186</v>
      </c>
      <c r="D346" s="397"/>
      <c r="E346" s="16"/>
      <c r="F346" s="1"/>
    </row>
    <row r="347" spans="2:10" ht="15.75" x14ac:dyDescent="0.2">
      <c r="B347" s="1"/>
      <c r="C347" s="15"/>
      <c r="D347" s="19"/>
      <c r="E347" s="16"/>
      <c r="F347" s="1"/>
    </row>
    <row r="348" spans="2:10" x14ac:dyDescent="0.2">
      <c r="B348" s="1"/>
      <c r="C348" s="13" t="s">
        <v>8</v>
      </c>
      <c r="D348" s="18" t="s">
        <v>9</v>
      </c>
      <c r="E348" s="18" t="s">
        <v>10</v>
      </c>
      <c r="F348" s="12"/>
      <c r="G348" s="58"/>
    </row>
    <row r="349" spans="2:10" x14ac:dyDescent="0.2">
      <c r="B349" s="1"/>
      <c r="C349" s="1"/>
      <c r="D349" s="16"/>
      <c r="E349" s="16"/>
      <c r="F349" s="1"/>
    </row>
    <row r="350" spans="2:10" ht="28.5" x14ac:dyDescent="0.2">
      <c r="B350" s="1"/>
      <c r="C350" s="73" t="s">
        <v>187</v>
      </c>
      <c r="D350" s="24" t="s">
        <v>544</v>
      </c>
      <c r="E350" s="25"/>
      <c r="F350" s="3"/>
      <c r="G350" s="59"/>
      <c r="H350" s="59"/>
      <c r="I350" s="59"/>
      <c r="J350" s="59"/>
    </row>
    <row r="351" spans="2:10" x14ac:dyDescent="0.2">
      <c r="B351" s="1"/>
      <c r="C351" s="1"/>
      <c r="D351" s="16"/>
      <c r="E351" s="16"/>
      <c r="F351" s="1"/>
    </row>
    <row r="353" spans="2:10" ht="17.100000000000001" customHeight="1" x14ac:dyDescent="0.2">
      <c r="B353" s="1"/>
      <c r="C353" s="1"/>
      <c r="D353" s="16"/>
      <c r="E353" s="16"/>
      <c r="F353" s="1"/>
    </row>
    <row r="354" spans="2:10" ht="36.950000000000003" customHeight="1" x14ac:dyDescent="0.2">
      <c r="B354" s="1"/>
      <c r="C354" s="397" t="s">
        <v>188</v>
      </c>
      <c r="D354" s="397"/>
      <c r="E354" s="16"/>
      <c r="F354" s="1"/>
    </row>
    <row r="355" spans="2:10" ht="15.75" x14ac:dyDescent="0.2">
      <c r="B355" s="1"/>
      <c r="C355" s="15"/>
      <c r="D355" s="19"/>
      <c r="E355" s="16"/>
      <c r="F355" s="1"/>
    </row>
    <row r="356" spans="2:10" x14ac:dyDescent="0.2">
      <c r="B356" s="1"/>
      <c r="C356" s="13" t="s">
        <v>8</v>
      </c>
      <c r="D356" s="18" t="s">
        <v>9</v>
      </c>
      <c r="E356" s="18" t="s">
        <v>10</v>
      </c>
      <c r="F356" s="12"/>
      <c r="G356" s="58"/>
    </row>
    <row r="357" spans="2:10" x14ac:dyDescent="0.2">
      <c r="B357" s="1"/>
      <c r="C357" s="1"/>
      <c r="D357" s="16"/>
      <c r="E357" s="16"/>
      <c r="F357" s="1"/>
    </row>
    <row r="358" spans="2:10" ht="42.75" x14ac:dyDescent="0.2">
      <c r="B358" s="1"/>
      <c r="C358" s="73" t="s">
        <v>189</v>
      </c>
      <c r="D358" s="24" t="s">
        <v>545</v>
      </c>
      <c r="E358" s="25"/>
      <c r="F358" s="3"/>
      <c r="G358" s="59"/>
      <c r="H358" s="59"/>
      <c r="I358" s="59"/>
      <c r="J358" s="59"/>
    </row>
    <row r="359" spans="2:10" ht="57" x14ac:dyDescent="0.2">
      <c r="B359" s="1"/>
      <c r="C359" s="73" t="s">
        <v>190</v>
      </c>
      <c r="D359" s="24" t="s">
        <v>546</v>
      </c>
      <c r="E359" s="25"/>
      <c r="F359" s="3"/>
      <c r="G359" s="59"/>
      <c r="H359" s="59"/>
      <c r="I359" s="59"/>
      <c r="J359" s="59"/>
    </row>
    <row r="360" spans="2:10" x14ac:dyDescent="0.2">
      <c r="B360" s="1"/>
      <c r="C360" s="1"/>
      <c r="D360" s="16"/>
      <c r="E360" s="16"/>
      <c r="F360" s="1"/>
    </row>
    <row r="362" spans="2:10" x14ac:dyDescent="0.2">
      <c r="B362" s="1"/>
      <c r="C362" s="1"/>
      <c r="D362" s="16"/>
      <c r="E362" s="16"/>
      <c r="F362" s="1"/>
    </row>
    <row r="363" spans="2:10" ht="18" x14ac:dyDescent="0.2">
      <c r="B363" s="1"/>
      <c r="C363" s="397" t="s">
        <v>552</v>
      </c>
      <c r="D363" s="397"/>
      <c r="E363" s="16"/>
      <c r="F363" s="1"/>
    </row>
    <row r="364" spans="2:10" ht="15.75" x14ac:dyDescent="0.2">
      <c r="B364" s="1"/>
      <c r="C364" s="15"/>
      <c r="D364" s="19"/>
      <c r="E364" s="16"/>
      <c r="F364" s="1"/>
    </row>
    <row r="365" spans="2:10" x14ac:dyDescent="0.2">
      <c r="B365" s="1"/>
      <c r="C365" s="13" t="s">
        <v>8</v>
      </c>
      <c r="D365" s="18" t="s">
        <v>9</v>
      </c>
      <c r="E365" s="18" t="s">
        <v>10</v>
      </c>
      <c r="F365" s="12"/>
    </row>
    <row r="366" spans="2:10" x14ac:dyDescent="0.2">
      <c r="B366" s="1"/>
      <c r="C366" s="1"/>
      <c r="D366" s="16"/>
      <c r="E366" s="16"/>
      <c r="F366" s="1"/>
    </row>
    <row r="367" spans="2:10" ht="94.5" customHeight="1" x14ac:dyDescent="0.2">
      <c r="B367" s="1"/>
      <c r="C367" s="73" t="s">
        <v>553</v>
      </c>
      <c r="D367" s="24" t="s">
        <v>554</v>
      </c>
      <c r="E367" s="24"/>
      <c r="F367" s="3"/>
    </row>
    <row r="368" spans="2:10" x14ac:dyDescent="0.2">
      <c r="B368" s="1"/>
      <c r="C368" s="1"/>
      <c r="D368" s="16"/>
      <c r="E368" s="16"/>
      <c r="F368" s="1"/>
    </row>
    <row r="370" spans="2:10" ht="17.100000000000001" customHeight="1" x14ac:dyDescent="0.2">
      <c r="B370" s="1"/>
      <c r="C370" s="1"/>
      <c r="D370" s="16"/>
      <c r="E370" s="16"/>
      <c r="F370" s="1"/>
    </row>
    <row r="371" spans="2:10" ht="36.950000000000003" customHeight="1" x14ac:dyDescent="0.2">
      <c r="B371" s="1"/>
      <c r="C371" s="397" t="s">
        <v>191</v>
      </c>
      <c r="D371" s="397"/>
      <c r="E371" s="16"/>
      <c r="F371" s="1"/>
    </row>
    <row r="372" spans="2:10" ht="15.75" x14ac:dyDescent="0.2">
      <c r="B372" s="1"/>
      <c r="C372" s="15"/>
      <c r="D372" s="19"/>
      <c r="E372" s="16"/>
      <c r="F372" s="1"/>
    </row>
    <row r="373" spans="2:10" x14ac:dyDescent="0.2">
      <c r="B373" s="1"/>
      <c r="C373" s="13" t="s">
        <v>8</v>
      </c>
      <c r="D373" s="18" t="s">
        <v>9</v>
      </c>
      <c r="E373" s="18" t="s">
        <v>10</v>
      </c>
      <c r="F373" s="12"/>
      <c r="G373" s="58"/>
    </row>
    <row r="374" spans="2:10" x14ac:dyDescent="0.2">
      <c r="B374" s="1"/>
      <c r="C374" s="1"/>
      <c r="D374" s="16"/>
      <c r="E374" s="16"/>
      <c r="F374" s="1"/>
    </row>
    <row r="375" spans="2:10" ht="76.5" customHeight="1" x14ac:dyDescent="0.2">
      <c r="B375" s="1"/>
      <c r="C375" s="73" t="s">
        <v>192</v>
      </c>
      <c r="D375" s="24" t="s">
        <v>547</v>
      </c>
      <c r="E375" s="24"/>
      <c r="F375" s="3"/>
      <c r="G375" s="59"/>
      <c r="H375" s="59"/>
      <c r="I375" s="59"/>
      <c r="J375" s="59"/>
    </row>
    <row r="376" spans="2:10" x14ac:dyDescent="0.2">
      <c r="B376" s="1"/>
      <c r="C376" s="1"/>
      <c r="D376" s="16"/>
      <c r="E376" s="16"/>
      <c r="F376" s="1"/>
    </row>
  </sheetData>
  <mergeCells count="26">
    <mergeCell ref="C44:F44"/>
    <mergeCell ref="C5:D5"/>
    <mergeCell ref="C105:D105"/>
    <mergeCell ref="C113:D113"/>
    <mergeCell ref="C143:D143"/>
    <mergeCell ref="C151:D151"/>
    <mergeCell ref="C159:D159"/>
    <mergeCell ref="C193:D193"/>
    <mergeCell ref="C217:D217"/>
    <mergeCell ref="C225:D225"/>
    <mergeCell ref="C241:D241"/>
    <mergeCell ref="C251:D251"/>
    <mergeCell ref="C269:D269"/>
    <mergeCell ref="C277:D277"/>
    <mergeCell ref="C286:D286"/>
    <mergeCell ref="C260:D260"/>
    <mergeCell ref="C338:D338"/>
    <mergeCell ref="C346:D346"/>
    <mergeCell ref="C354:D354"/>
    <mergeCell ref="C371:D371"/>
    <mergeCell ref="C295:D295"/>
    <mergeCell ref="C304:D304"/>
    <mergeCell ref="C313:D313"/>
    <mergeCell ref="C321:D321"/>
    <mergeCell ref="C330:D330"/>
    <mergeCell ref="C363:D36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94E8-0D17-394F-9500-5488447D8A0C}">
  <sheetPr>
    <tabColor theme="2"/>
  </sheetPr>
  <dimension ref="B1:O62"/>
  <sheetViews>
    <sheetView zoomScale="70" zoomScaleNormal="70" workbookViewId="0"/>
  </sheetViews>
  <sheetFormatPr defaultColWidth="10.875" defaultRowHeight="20.100000000000001" customHeight="1" x14ac:dyDescent="0.2"/>
  <cols>
    <col min="1" max="2" width="3.375" style="59" customWidth="1"/>
    <col min="3" max="3" width="61.625" style="59" bestFit="1" customWidth="1"/>
    <col min="4" max="4" width="19.625" style="59" customWidth="1"/>
    <col min="5" max="14" width="20" style="59" customWidth="1"/>
    <col min="15" max="16" width="5" style="59" customWidth="1"/>
    <col min="17" max="16384" width="10.875" style="59"/>
  </cols>
  <sheetData>
    <row r="1" spans="2:15" ht="90" customHeight="1" x14ac:dyDescent="0.2">
      <c r="C1" s="70"/>
    </row>
    <row r="2" spans="2:15" ht="9.9499999999999993" customHeight="1" x14ac:dyDescent="0.2">
      <c r="B2" s="3"/>
      <c r="C2" s="3"/>
      <c r="D2" s="3"/>
      <c r="E2" s="3"/>
      <c r="F2" s="3"/>
    </row>
    <row r="3" spans="2:15" ht="14.25" x14ac:dyDescent="0.2">
      <c r="B3" s="3"/>
      <c r="C3" s="3"/>
      <c r="D3" s="3"/>
      <c r="E3" s="3"/>
      <c r="F3" s="3"/>
    </row>
    <row r="4" spans="2:15" ht="20.25" x14ac:dyDescent="0.2">
      <c r="B4" s="3"/>
      <c r="C4" s="120" t="s">
        <v>308</v>
      </c>
      <c r="D4" s="3"/>
      <c r="E4" s="3"/>
      <c r="F4" s="3"/>
    </row>
    <row r="5" spans="2:15" ht="14.25" x14ac:dyDescent="0.2">
      <c r="B5" s="3"/>
      <c r="C5" s="3"/>
      <c r="D5" s="3"/>
      <c r="E5" s="3"/>
      <c r="F5" s="3"/>
    </row>
    <row r="6" spans="2:15" ht="150.75" customHeight="1" x14ac:dyDescent="0.2">
      <c r="B6" s="3"/>
      <c r="C6" s="396" t="s">
        <v>548</v>
      </c>
      <c r="D6" s="402"/>
      <c r="E6" s="402"/>
      <c r="F6" s="8"/>
      <c r="G6" s="65"/>
      <c r="H6" s="65"/>
      <c r="I6" s="65"/>
      <c r="J6" s="65"/>
    </row>
    <row r="7" spans="2:15" ht="14.25" x14ac:dyDescent="0.2">
      <c r="B7" s="3"/>
      <c r="C7" s="4"/>
      <c r="D7" s="4"/>
      <c r="E7" s="4"/>
      <c r="F7" s="4"/>
      <c r="G7" s="61"/>
      <c r="H7" s="61"/>
      <c r="I7" s="61"/>
      <c r="J7" s="61"/>
    </row>
    <row r="8" spans="2:15" ht="14.25" x14ac:dyDescent="0.2">
      <c r="C8" s="61"/>
      <c r="D8" s="61"/>
      <c r="E8" s="61"/>
      <c r="F8" s="61"/>
      <c r="G8" s="61"/>
      <c r="H8" s="61"/>
      <c r="I8" s="61"/>
      <c r="J8" s="61"/>
    </row>
    <row r="9" spans="2:15" s="68" customFormat="1" ht="50.1" customHeight="1" x14ac:dyDescent="0.25">
      <c r="B9" s="28"/>
      <c r="C9" s="121" t="s">
        <v>330</v>
      </c>
      <c r="D9" s="29"/>
      <c r="E9" s="27"/>
      <c r="F9" s="27"/>
      <c r="G9" s="27"/>
      <c r="H9" s="27"/>
      <c r="I9" s="27"/>
      <c r="J9" s="27"/>
      <c r="K9" s="27"/>
      <c r="L9" s="27"/>
      <c r="M9" s="28"/>
      <c r="N9" s="28"/>
      <c r="O9" s="28"/>
    </row>
    <row r="10" spans="2:15" s="68" customFormat="1" ht="20.100000000000001" customHeight="1" x14ac:dyDescent="0.25">
      <c r="B10" s="28"/>
      <c r="C10" s="122" t="s">
        <v>309</v>
      </c>
      <c r="D10" s="78" t="s">
        <v>312</v>
      </c>
      <c r="E10" s="78" t="s">
        <v>235</v>
      </c>
      <c r="F10" s="78" t="s">
        <v>19</v>
      </c>
      <c r="G10" s="78" t="s">
        <v>20</v>
      </c>
      <c r="H10" s="78" t="s">
        <v>217</v>
      </c>
      <c r="I10" s="78" t="s">
        <v>21</v>
      </c>
      <c r="J10" s="78" t="s">
        <v>23</v>
      </c>
      <c r="K10" s="78" t="s">
        <v>22</v>
      </c>
      <c r="L10" s="78" t="s">
        <v>24</v>
      </c>
      <c r="M10" s="78" t="s">
        <v>310</v>
      </c>
      <c r="N10" s="78" t="s">
        <v>311</v>
      </c>
      <c r="O10" s="29"/>
    </row>
    <row r="11" spans="2:15" s="69" customFormat="1" ht="20.100000000000001" customHeight="1" x14ac:dyDescent="0.25">
      <c r="B11" s="31"/>
      <c r="C11" s="32" t="s">
        <v>313</v>
      </c>
      <c r="D11" s="125">
        <v>1021</v>
      </c>
      <c r="E11" s="52">
        <v>170</v>
      </c>
      <c r="F11" s="52">
        <v>110</v>
      </c>
      <c r="G11" s="52">
        <v>330</v>
      </c>
      <c r="H11" s="52">
        <v>156</v>
      </c>
      <c r="I11" s="52">
        <v>67</v>
      </c>
      <c r="J11" s="52">
        <v>19</v>
      </c>
      <c r="K11" s="52">
        <v>6</v>
      </c>
      <c r="L11" s="52">
        <v>4</v>
      </c>
      <c r="M11" s="52">
        <v>7</v>
      </c>
      <c r="N11" s="52">
        <v>159</v>
      </c>
      <c r="O11" s="35"/>
    </row>
    <row r="12" spans="2:15" s="69" customFormat="1" ht="20.100000000000001" customHeight="1" x14ac:dyDescent="0.25">
      <c r="B12" s="31"/>
      <c r="C12" s="32" t="s">
        <v>314</v>
      </c>
      <c r="D12" s="125">
        <v>4818</v>
      </c>
      <c r="E12" s="52">
        <v>679</v>
      </c>
      <c r="F12" s="52">
        <v>960</v>
      </c>
      <c r="G12" s="52">
        <v>1884</v>
      </c>
      <c r="H12" s="52">
        <v>620</v>
      </c>
      <c r="I12" s="52">
        <v>401</v>
      </c>
      <c r="J12" s="52">
        <v>36</v>
      </c>
      <c r="K12" s="52">
        <v>12</v>
      </c>
      <c r="L12" s="52">
        <v>4</v>
      </c>
      <c r="M12" s="52">
        <v>51</v>
      </c>
      <c r="N12" s="52">
        <v>222</v>
      </c>
      <c r="O12" s="35"/>
    </row>
    <row r="13" spans="2:15" s="69" customFormat="1" ht="20.100000000000001" customHeight="1" x14ac:dyDescent="0.25">
      <c r="B13" s="31"/>
      <c r="C13" s="32" t="s">
        <v>315</v>
      </c>
      <c r="D13" s="125">
        <v>1</v>
      </c>
      <c r="E13" s="52">
        <v>1</v>
      </c>
      <c r="F13" s="52">
        <v>0</v>
      </c>
      <c r="G13" s="52">
        <v>0</v>
      </c>
      <c r="H13" s="52">
        <v>0</v>
      </c>
      <c r="I13" s="52">
        <v>0</v>
      </c>
      <c r="J13" s="52">
        <v>0</v>
      </c>
      <c r="K13" s="52">
        <v>0</v>
      </c>
      <c r="L13" s="52">
        <v>0</v>
      </c>
      <c r="M13" s="52">
        <v>0</v>
      </c>
      <c r="N13" s="52">
        <v>0</v>
      </c>
      <c r="O13" s="35"/>
    </row>
    <row r="14" spans="2:15" s="69" customFormat="1" ht="20.100000000000001" customHeight="1" x14ac:dyDescent="0.25">
      <c r="B14" s="31"/>
      <c r="C14" s="32" t="s">
        <v>316</v>
      </c>
      <c r="D14" s="125">
        <v>97</v>
      </c>
      <c r="E14" s="52">
        <v>13</v>
      </c>
      <c r="F14" s="52">
        <v>36</v>
      </c>
      <c r="G14" s="52">
        <v>25</v>
      </c>
      <c r="H14" s="52">
        <v>7</v>
      </c>
      <c r="I14" s="52">
        <v>1</v>
      </c>
      <c r="J14" s="52">
        <v>0</v>
      </c>
      <c r="K14" s="52">
        <v>3</v>
      </c>
      <c r="L14" s="52">
        <v>0</v>
      </c>
      <c r="M14" s="52">
        <v>0</v>
      </c>
      <c r="N14" s="52">
        <v>12</v>
      </c>
      <c r="O14" s="35"/>
    </row>
    <row r="15" spans="2:15" s="69" customFormat="1" ht="20.100000000000001" customHeight="1" x14ac:dyDescent="0.25">
      <c r="B15" s="31"/>
      <c r="C15" s="32" t="s">
        <v>317</v>
      </c>
      <c r="D15" s="125">
        <v>574</v>
      </c>
      <c r="E15" s="52">
        <v>37</v>
      </c>
      <c r="F15" s="52">
        <v>237</v>
      </c>
      <c r="G15" s="52">
        <v>233</v>
      </c>
      <c r="H15" s="52">
        <v>19</v>
      </c>
      <c r="I15" s="52">
        <v>15</v>
      </c>
      <c r="J15" s="52">
        <v>4</v>
      </c>
      <c r="K15" s="52">
        <v>15</v>
      </c>
      <c r="L15" s="52">
        <v>0</v>
      </c>
      <c r="M15" s="52">
        <v>0</v>
      </c>
      <c r="N15" s="52">
        <v>14</v>
      </c>
      <c r="O15" s="35"/>
    </row>
    <row r="16" spans="2:15" s="69" customFormat="1" ht="20.100000000000001" customHeight="1" x14ac:dyDescent="0.25">
      <c r="B16" s="31"/>
      <c r="C16" s="32" t="s">
        <v>318</v>
      </c>
      <c r="D16" s="125">
        <v>0</v>
      </c>
      <c r="E16" s="52">
        <v>0</v>
      </c>
      <c r="F16" s="52">
        <v>0</v>
      </c>
      <c r="G16" s="52">
        <v>0</v>
      </c>
      <c r="H16" s="52">
        <v>0</v>
      </c>
      <c r="I16" s="52">
        <v>0</v>
      </c>
      <c r="J16" s="52">
        <v>0</v>
      </c>
      <c r="K16" s="52">
        <v>0</v>
      </c>
      <c r="L16" s="52">
        <v>0</v>
      </c>
      <c r="M16" s="52">
        <v>0</v>
      </c>
      <c r="N16" s="52">
        <v>0</v>
      </c>
      <c r="O16" s="35"/>
    </row>
    <row r="17" spans="2:15" s="69" customFormat="1" ht="20.100000000000001" customHeight="1" x14ac:dyDescent="0.25">
      <c r="B17" s="31"/>
      <c r="C17" s="32" t="s">
        <v>319</v>
      </c>
      <c r="D17" s="125">
        <v>23</v>
      </c>
      <c r="E17" s="52">
        <v>13</v>
      </c>
      <c r="F17" s="52">
        <v>0</v>
      </c>
      <c r="G17" s="52">
        <v>2</v>
      </c>
      <c r="H17" s="52">
        <v>0</v>
      </c>
      <c r="I17" s="52">
        <v>1</v>
      </c>
      <c r="J17" s="52">
        <v>1</v>
      </c>
      <c r="K17" s="52">
        <v>0</v>
      </c>
      <c r="L17" s="52">
        <v>0</v>
      </c>
      <c r="M17" s="52">
        <v>0</v>
      </c>
      <c r="N17" s="52">
        <v>6</v>
      </c>
      <c r="O17" s="35"/>
    </row>
    <row r="18" spans="2:15" s="69" customFormat="1" ht="20.100000000000001" customHeight="1" x14ac:dyDescent="0.25">
      <c r="B18" s="31"/>
      <c r="C18" s="32" t="s">
        <v>320</v>
      </c>
      <c r="D18" s="125">
        <v>42</v>
      </c>
      <c r="E18" s="52">
        <v>28</v>
      </c>
      <c r="F18" s="52">
        <v>0</v>
      </c>
      <c r="G18" s="52">
        <v>2</v>
      </c>
      <c r="H18" s="52">
        <v>1</v>
      </c>
      <c r="I18" s="52">
        <v>0</v>
      </c>
      <c r="J18" s="52">
        <v>0</v>
      </c>
      <c r="K18" s="52">
        <v>0</v>
      </c>
      <c r="L18" s="52">
        <v>0</v>
      </c>
      <c r="M18" s="52">
        <v>0</v>
      </c>
      <c r="N18" s="52">
        <v>11</v>
      </c>
      <c r="O18" s="35"/>
    </row>
    <row r="19" spans="2:15" s="69" customFormat="1" ht="20.100000000000001" customHeight="1" x14ac:dyDescent="0.25">
      <c r="B19" s="31"/>
      <c r="C19" s="32" t="s">
        <v>321</v>
      </c>
      <c r="D19" s="125">
        <v>0</v>
      </c>
      <c r="E19" s="52">
        <v>0</v>
      </c>
      <c r="F19" s="52">
        <v>0</v>
      </c>
      <c r="G19" s="52">
        <v>0</v>
      </c>
      <c r="H19" s="52">
        <v>0</v>
      </c>
      <c r="I19" s="52">
        <v>0</v>
      </c>
      <c r="J19" s="52">
        <v>0</v>
      </c>
      <c r="K19" s="52">
        <v>0</v>
      </c>
      <c r="L19" s="52">
        <v>0</v>
      </c>
      <c r="M19" s="52">
        <v>0</v>
      </c>
      <c r="N19" s="52">
        <v>0</v>
      </c>
      <c r="O19" s="35"/>
    </row>
    <row r="20" spans="2:15" s="69" customFormat="1" ht="20.100000000000001" customHeight="1" x14ac:dyDescent="0.25">
      <c r="B20" s="31"/>
      <c r="C20" s="36" t="s">
        <v>208</v>
      </c>
      <c r="D20" s="124">
        <v>6576</v>
      </c>
      <c r="E20" s="124">
        <v>941</v>
      </c>
      <c r="F20" s="124">
        <v>1343</v>
      </c>
      <c r="G20" s="124">
        <v>2476</v>
      </c>
      <c r="H20" s="124">
        <v>803</v>
      </c>
      <c r="I20" s="124">
        <v>485</v>
      </c>
      <c r="J20" s="124">
        <v>60</v>
      </c>
      <c r="K20" s="124">
        <v>36</v>
      </c>
      <c r="L20" s="124">
        <v>8</v>
      </c>
      <c r="M20" s="124">
        <v>58</v>
      </c>
      <c r="N20" s="124">
        <v>424</v>
      </c>
      <c r="O20" s="37"/>
    </row>
    <row r="21" spans="2:15" s="69" customFormat="1" ht="20.100000000000001" customHeight="1" x14ac:dyDescent="0.25">
      <c r="B21" s="31"/>
      <c r="C21" s="38"/>
      <c r="D21" s="39"/>
      <c r="E21" s="39"/>
      <c r="F21" s="39"/>
      <c r="G21" s="39"/>
      <c r="H21" s="39"/>
      <c r="I21" s="39"/>
      <c r="J21" s="39"/>
      <c r="K21" s="39"/>
      <c r="L21" s="39"/>
      <c r="M21" s="39"/>
      <c r="N21" s="39"/>
      <c r="O21" s="35"/>
    </row>
    <row r="22" spans="2:15" s="68" customFormat="1" ht="20.100000000000001" customHeight="1" x14ac:dyDescent="0.25">
      <c r="B22" s="28"/>
      <c r="C22" s="123" t="s">
        <v>322</v>
      </c>
      <c r="D22" s="30"/>
      <c r="E22" s="30"/>
      <c r="F22" s="30"/>
      <c r="G22" s="30"/>
      <c r="H22" s="30"/>
      <c r="I22" s="30"/>
      <c r="J22" s="30"/>
      <c r="K22" s="30"/>
      <c r="L22" s="30"/>
      <c r="M22" s="30"/>
      <c r="N22" s="30"/>
      <c r="O22" s="29"/>
    </row>
    <row r="23" spans="2:15" s="69" customFormat="1" ht="20.100000000000001" customHeight="1" x14ac:dyDescent="0.25">
      <c r="B23" s="31"/>
      <c r="C23" s="42" t="s">
        <v>323</v>
      </c>
      <c r="D23" s="125">
        <v>1062</v>
      </c>
      <c r="E23" s="52">
        <v>182</v>
      </c>
      <c r="F23" s="52">
        <v>122</v>
      </c>
      <c r="G23" s="52">
        <v>353</v>
      </c>
      <c r="H23" s="52">
        <v>163</v>
      </c>
      <c r="I23" s="52">
        <v>64</v>
      </c>
      <c r="J23" s="52">
        <v>14</v>
      </c>
      <c r="K23" s="52">
        <v>9</v>
      </c>
      <c r="L23" s="52">
        <v>4</v>
      </c>
      <c r="M23" s="52">
        <v>7</v>
      </c>
      <c r="N23" s="52">
        <v>151</v>
      </c>
      <c r="O23" s="43"/>
    </row>
    <row r="24" spans="2:15" s="69" customFormat="1" ht="20.100000000000001" customHeight="1" x14ac:dyDescent="0.25">
      <c r="B24" s="31"/>
      <c r="C24" s="42" t="s">
        <v>324</v>
      </c>
      <c r="D24" s="125">
        <v>5381</v>
      </c>
      <c r="E24" s="52">
        <v>715</v>
      </c>
      <c r="F24" s="52">
        <v>1191</v>
      </c>
      <c r="G24" s="52">
        <v>2117</v>
      </c>
      <c r="H24" s="52">
        <v>640</v>
      </c>
      <c r="I24" s="52">
        <v>415</v>
      </c>
      <c r="J24" s="52">
        <v>39</v>
      </c>
      <c r="K24" s="52">
        <v>27</v>
      </c>
      <c r="L24" s="52">
        <v>4</v>
      </c>
      <c r="M24" s="52">
        <v>51</v>
      </c>
      <c r="N24" s="52">
        <v>233</v>
      </c>
      <c r="O24" s="43"/>
    </row>
    <row r="25" spans="2:15" s="69" customFormat="1" ht="20.100000000000001" customHeight="1" x14ac:dyDescent="0.25">
      <c r="B25" s="31"/>
      <c r="C25" s="42" t="s">
        <v>325</v>
      </c>
      <c r="D25" s="125">
        <v>1</v>
      </c>
      <c r="E25" s="52">
        <v>1</v>
      </c>
      <c r="F25" s="52">
        <v>0</v>
      </c>
      <c r="G25" s="52">
        <v>0</v>
      </c>
      <c r="H25" s="52">
        <v>0</v>
      </c>
      <c r="I25" s="52">
        <v>0</v>
      </c>
      <c r="J25" s="52">
        <v>0</v>
      </c>
      <c r="K25" s="52">
        <v>0</v>
      </c>
      <c r="L25" s="52">
        <v>0</v>
      </c>
      <c r="M25" s="52">
        <v>0</v>
      </c>
      <c r="N25" s="52">
        <v>0</v>
      </c>
      <c r="O25" s="43"/>
    </row>
    <row r="26" spans="2:15" s="69" customFormat="1" ht="20.100000000000001" customHeight="1" x14ac:dyDescent="0.25">
      <c r="B26" s="31"/>
      <c r="C26" s="42" t="s">
        <v>326</v>
      </c>
      <c r="D26" s="125">
        <v>79</v>
      </c>
      <c r="E26" s="52">
        <v>14</v>
      </c>
      <c r="F26" s="52">
        <v>24</v>
      </c>
      <c r="G26" s="52">
        <v>4</v>
      </c>
      <c r="H26" s="52">
        <v>0</v>
      </c>
      <c r="I26" s="52">
        <v>5</v>
      </c>
      <c r="J26" s="52">
        <v>6</v>
      </c>
      <c r="K26" s="52">
        <v>0</v>
      </c>
      <c r="L26" s="52">
        <v>0</v>
      </c>
      <c r="M26" s="52">
        <v>0</v>
      </c>
      <c r="N26" s="52">
        <v>26</v>
      </c>
      <c r="O26" s="43"/>
    </row>
    <row r="27" spans="2:15" s="69" customFormat="1" ht="20.100000000000001" customHeight="1" x14ac:dyDescent="0.25">
      <c r="B27" s="31"/>
      <c r="C27" s="42" t="s">
        <v>327</v>
      </c>
      <c r="D27" s="125">
        <v>53</v>
      </c>
      <c r="E27" s="52">
        <v>29</v>
      </c>
      <c r="F27" s="52">
        <v>6</v>
      </c>
      <c r="G27" s="52">
        <v>2</v>
      </c>
      <c r="H27" s="52">
        <v>0</v>
      </c>
      <c r="I27" s="52">
        <v>1</v>
      </c>
      <c r="J27" s="52">
        <v>1</v>
      </c>
      <c r="K27" s="52">
        <v>0</v>
      </c>
      <c r="L27" s="52">
        <v>0</v>
      </c>
      <c r="M27" s="52">
        <v>0</v>
      </c>
      <c r="N27" s="52">
        <v>14</v>
      </c>
      <c r="O27" s="43"/>
    </row>
    <row r="28" spans="2:15" s="69" customFormat="1" ht="20.100000000000001" customHeight="1" x14ac:dyDescent="0.25">
      <c r="B28" s="31"/>
      <c r="C28" s="42" t="s">
        <v>328</v>
      </c>
      <c r="D28" s="125">
        <v>0</v>
      </c>
      <c r="E28" s="52">
        <v>0</v>
      </c>
      <c r="F28" s="52">
        <v>0</v>
      </c>
      <c r="G28" s="52">
        <v>0</v>
      </c>
      <c r="H28" s="52">
        <v>0</v>
      </c>
      <c r="I28" s="52">
        <v>0</v>
      </c>
      <c r="J28" s="52">
        <v>0</v>
      </c>
      <c r="K28" s="52">
        <v>0</v>
      </c>
      <c r="L28" s="52">
        <v>0</v>
      </c>
      <c r="M28" s="52">
        <v>0</v>
      </c>
      <c r="N28" s="52">
        <v>0</v>
      </c>
      <c r="O28" s="43"/>
    </row>
    <row r="29" spans="2:15" s="69" customFormat="1" ht="20.100000000000001" customHeight="1" x14ac:dyDescent="0.25">
      <c r="B29" s="31"/>
      <c r="C29" s="50" t="s">
        <v>208</v>
      </c>
      <c r="D29" s="124">
        <v>6576</v>
      </c>
      <c r="E29" s="124">
        <v>941</v>
      </c>
      <c r="F29" s="124">
        <v>1343</v>
      </c>
      <c r="G29" s="124">
        <v>2476</v>
      </c>
      <c r="H29" s="124">
        <v>803</v>
      </c>
      <c r="I29" s="124">
        <v>485</v>
      </c>
      <c r="J29" s="124">
        <v>60</v>
      </c>
      <c r="K29" s="124">
        <v>36</v>
      </c>
      <c r="L29" s="124">
        <v>8</v>
      </c>
      <c r="M29" s="124">
        <v>58</v>
      </c>
      <c r="N29" s="124">
        <v>424</v>
      </c>
      <c r="O29" s="44"/>
    </row>
    <row r="30" spans="2:15" s="69" customFormat="1" ht="72" customHeight="1" x14ac:dyDescent="0.25">
      <c r="B30" s="31"/>
      <c r="C30" s="401" t="s">
        <v>329</v>
      </c>
      <c r="D30" s="401"/>
      <c r="E30" s="401"/>
      <c r="F30" s="401"/>
      <c r="G30" s="401"/>
      <c r="H30" s="401"/>
      <c r="I30" s="401"/>
      <c r="J30" s="401"/>
      <c r="K30" s="79"/>
      <c r="L30" s="79"/>
      <c r="M30" s="44"/>
      <c r="N30" s="49"/>
      <c r="O30" s="43"/>
    </row>
    <row r="31" spans="2:15" s="69" customFormat="1" ht="15" customHeight="1" x14ac:dyDescent="0.25">
      <c r="B31" s="31"/>
      <c r="C31" s="48"/>
      <c r="D31" s="48"/>
      <c r="E31" s="48"/>
      <c r="F31" s="48"/>
      <c r="G31" s="48"/>
      <c r="H31" s="48"/>
      <c r="I31" s="48"/>
      <c r="J31" s="48"/>
      <c r="K31" s="48"/>
      <c r="L31" s="48"/>
      <c r="M31" s="44"/>
      <c r="N31" s="49"/>
      <c r="O31" s="43"/>
    </row>
    <row r="32" spans="2:15" s="69" customFormat="1" ht="15" customHeight="1" x14ac:dyDescent="0.25"/>
    <row r="33" spans="2:15" s="69" customFormat="1" ht="50.1" customHeight="1" x14ac:dyDescent="0.25">
      <c r="B33" s="31"/>
      <c r="C33" s="126" t="s">
        <v>331</v>
      </c>
      <c r="D33" s="31"/>
      <c r="E33" s="31"/>
      <c r="F33" s="31"/>
      <c r="G33" s="31"/>
      <c r="H33" s="31"/>
      <c r="I33" s="31"/>
      <c r="J33" s="31"/>
      <c r="K33" s="31"/>
      <c r="L33" s="31"/>
      <c r="M33" s="31"/>
      <c r="N33" s="31"/>
      <c r="O33" s="31"/>
    </row>
    <row r="34" spans="2:15" s="68" customFormat="1" ht="20.100000000000001" customHeight="1" x14ac:dyDescent="0.25">
      <c r="B34" s="28"/>
      <c r="C34" s="122" t="s">
        <v>332</v>
      </c>
      <c r="D34" s="78" t="s">
        <v>333</v>
      </c>
      <c r="E34" s="78" t="s">
        <v>235</v>
      </c>
      <c r="F34" s="78" t="s">
        <v>19</v>
      </c>
      <c r="G34" s="78" t="s">
        <v>20</v>
      </c>
      <c r="H34" s="78" t="s">
        <v>217</v>
      </c>
      <c r="I34" s="78" t="s">
        <v>21</v>
      </c>
      <c r="J34" s="78" t="s">
        <v>334</v>
      </c>
      <c r="K34" s="78" t="s">
        <v>22</v>
      </c>
      <c r="L34" s="78" t="s">
        <v>24</v>
      </c>
      <c r="M34" s="78" t="s">
        <v>267</v>
      </c>
      <c r="N34" s="78" t="s">
        <v>268</v>
      </c>
      <c r="O34" s="29"/>
    </row>
    <row r="35" spans="2:15" s="69" customFormat="1" ht="20.100000000000001" customHeight="1" x14ac:dyDescent="0.25">
      <c r="B35" s="31"/>
      <c r="C35" s="32" t="s">
        <v>335</v>
      </c>
      <c r="D35" s="125">
        <v>857.7</v>
      </c>
      <c r="E35" s="52">
        <v>38</v>
      </c>
      <c r="F35" s="52">
        <v>120.7</v>
      </c>
      <c r="G35" s="52">
        <v>209</v>
      </c>
      <c r="H35" s="52">
        <v>224</v>
      </c>
      <c r="I35" s="52">
        <v>159</v>
      </c>
      <c r="J35" s="52">
        <v>2</v>
      </c>
      <c r="K35" s="52">
        <v>6</v>
      </c>
      <c r="L35" s="52">
        <v>1</v>
      </c>
      <c r="M35" s="52">
        <v>0</v>
      </c>
      <c r="N35" s="52">
        <v>98</v>
      </c>
      <c r="O35" s="35"/>
    </row>
    <row r="36" spans="2:15" s="69" customFormat="1" ht="20.100000000000001" customHeight="1" x14ac:dyDescent="0.25">
      <c r="B36" s="31"/>
      <c r="C36" s="32" t="s">
        <v>336</v>
      </c>
      <c r="D36" s="125">
        <v>6202</v>
      </c>
      <c r="E36" s="52">
        <v>542</v>
      </c>
      <c r="F36" s="52">
        <v>906.8</v>
      </c>
      <c r="G36" s="52">
        <v>2408</v>
      </c>
      <c r="H36" s="52">
        <v>835</v>
      </c>
      <c r="I36" s="52">
        <v>1024</v>
      </c>
      <c r="J36" s="52">
        <v>8</v>
      </c>
      <c r="K36" s="52">
        <v>21</v>
      </c>
      <c r="L36" s="52">
        <v>26</v>
      </c>
      <c r="M36" s="52">
        <v>0</v>
      </c>
      <c r="N36" s="52">
        <v>432</v>
      </c>
      <c r="O36" s="35"/>
    </row>
    <row r="37" spans="2:15" s="69" customFormat="1" ht="20.100000000000001" customHeight="1" x14ac:dyDescent="0.25">
      <c r="B37" s="31"/>
      <c r="C37" s="36"/>
      <c r="D37" s="124">
        <f>E37+F37+G37+H37+I37+J37+K37+L37+N37</f>
        <v>7060.5</v>
      </c>
      <c r="E37" s="124">
        <v>580</v>
      </c>
      <c r="F37" s="124">
        <v>1027.5</v>
      </c>
      <c r="G37" s="124">
        <v>2617</v>
      </c>
      <c r="H37" s="124">
        <v>1059</v>
      </c>
      <c r="I37" s="124">
        <v>1183</v>
      </c>
      <c r="J37" s="124">
        <v>10</v>
      </c>
      <c r="K37" s="124">
        <v>27</v>
      </c>
      <c r="L37" s="124">
        <v>27</v>
      </c>
      <c r="M37" s="124">
        <v>0</v>
      </c>
      <c r="N37" s="124">
        <v>530</v>
      </c>
      <c r="O37" s="37"/>
    </row>
    <row r="38" spans="2:15" s="69" customFormat="1" ht="113.1" customHeight="1" x14ac:dyDescent="0.25">
      <c r="B38" s="31"/>
      <c r="C38" s="401" t="s">
        <v>337</v>
      </c>
      <c r="D38" s="401"/>
      <c r="E38" s="401"/>
      <c r="F38" s="401"/>
      <c r="G38" s="401"/>
      <c r="H38" s="401"/>
      <c r="I38" s="401"/>
      <c r="J38" s="401"/>
      <c r="K38" s="79"/>
      <c r="L38" s="79"/>
      <c r="M38" s="44"/>
      <c r="N38" s="49"/>
      <c r="O38" s="43"/>
    </row>
    <row r="39" spans="2:15" ht="20.100000000000001" customHeight="1" x14ac:dyDescent="0.2">
      <c r="B39" s="3"/>
      <c r="C39" s="3"/>
      <c r="D39" s="3"/>
      <c r="E39" s="3"/>
      <c r="F39" s="3"/>
      <c r="G39" s="3"/>
      <c r="H39" s="3"/>
      <c r="I39" s="3"/>
      <c r="J39" s="3"/>
      <c r="K39" s="3"/>
      <c r="L39" s="3"/>
      <c r="M39" s="3"/>
      <c r="N39" s="3"/>
      <c r="O39" s="3"/>
    </row>
    <row r="41" spans="2:15" s="69" customFormat="1" ht="50.1" customHeight="1" x14ac:dyDescent="0.25">
      <c r="B41" s="31"/>
      <c r="C41" s="126" t="s">
        <v>562</v>
      </c>
      <c r="D41" s="31"/>
      <c r="E41" s="31"/>
      <c r="F41" s="31"/>
      <c r="G41" s="31"/>
      <c r="H41" s="31"/>
      <c r="I41" s="31"/>
      <c r="J41" s="31"/>
      <c r="K41" s="31"/>
      <c r="L41" s="31"/>
      <c r="M41" s="31"/>
      <c r="N41" s="31"/>
      <c r="O41" s="31"/>
    </row>
    <row r="42" spans="2:15" s="68" customFormat="1" ht="20.100000000000001" customHeight="1" x14ac:dyDescent="0.25">
      <c r="B42" s="28"/>
      <c r="C42" s="122"/>
      <c r="D42" s="138" t="s">
        <v>18</v>
      </c>
      <c r="E42" s="78"/>
      <c r="F42" s="78"/>
      <c r="G42" s="78"/>
      <c r="H42" s="78"/>
      <c r="I42" s="78"/>
      <c r="J42" s="78"/>
      <c r="K42" s="78"/>
      <c r="L42" s="78"/>
      <c r="M42" s="78"/>
      <c r="N42" s="78"/>
      <c r="O42" s="29"/>
    </row>
    <row r="43" spans="2:15" s="68" customFormat="1" ht="51.95" customHeight="1" x14ac:dyDescent="0.25">
      <c r="B43" s="28"/>
      <c r="C43" s="134" t="s">
        <v>338</v>
      </c>
      <c r="D43" s="132" t="s">
        <v>339</v>
      </c>
      <c r="E43" s="135"/>
      <c r="F43" s="135"/>
      <c r="G43" s="135"/>
      <c r="H43" s="135"/>
      <c r="I43" s="135"/>
      <c r="J43" s="135"/>
      <c r="K43" s="135"/>
      <c r="L43" s="135"/>
      <c r="M43" s="135"/>
      <c r="N43" s="135"/>
      <c r="O43" s="29"/>
    </row>
    <row r="44" spans="2:15" s="68" customFormat="1" ht="51.95" customHeight="1" x14ac:dyDescent="0.25">
      <c r="B44" s="28"/>
      <c r="C44" s="21" t="s">
        <v>340</v>
      </c>
      <c r="D44" s="96" t="s">
        <v>341</v>
      </c>
      <c r="E44" s="136"/>
      <c r="F44" s="136"/>
      <c r="G44" s="136"/>
      <c r="H44" s="136"/>
      <c r="I44" s="136"/>
      <c r="J44" s="136"/>
      <c r="K44" s="136"/>
      <c r="L44" s="136"/>
      <c r="M44" s="136"/>
      <c r="N44" s="136"/>
      <c r="O44" s="29"/>
    </row>
    <row r="45" spans="2:15" s="69" customFormat="1" ht="249" customHeight="1" x14ac:dyDescent="0.25">
      <c r="B45" s="31"/>
      <c r="C45" s="133" t="s">
        <v>342</v>
      </c>
      <c r="D45" s="403" t="s">
        <v>563</v>
      </c>
      <c r="E45" s="403"/>
      <c r="F45" s="403"/>
      <c r="G45" s="403"/>
      <c r="H45" s="403"/>
      <c r="I45" s="403"/>
      <c r="J45" s="403"/>
      <c r="K45" s="403"/>
      <c r="L45" s="403"/>
      <c r="M45" s="403"/>
      <c r="N45" s="403"/>
      <c r="O45" s="35"/>
    </row>
    <row r="46" spans="2:15" ht="20.100000000000001" customHeight="1" x14ac:dyDescent="0.2">
      <c r="B46" s="3"/>
      <c r="C46" s="3"/>
      <c r="D46" s="3"/>
      <c r="E46" s="3"/>
      <c r="F46" s="3"/>
      <c r="G46" s="3"/>
      <c r="H46" s="3"/>
      <c r="I46" s="3"/>
      <c r="J46" s="3"/>
      <c r="K46" s="3"/>
      <c r="L46" s="3"/>
      <c r="M46" s="3"/>
      <c r="N46" s="3"/>
      <c r="O46" s="3"/>
    </row>
    <row r="48" spans="2:15" s="69" customFormat="1" ht="50.1" customHeight="1" x14ac:dyDescent="0.25">
      <c r="B48" s="31"/>
      <c r="C48" s="126" t="s">
        <v>343</v>
      </c>
      <c r="D48" s="31"/>
      <c r="E48" s="31"/>
      <c r="F48" s="31"/>
      <c r="G48" s="31"/>
      <c r="H48" s="31"/>
      <c r="I48" s="31"/>
      <c r="J48" s="31"/>
      <c r="K48" s="31"/>
      <c r="L48" s="31"/>
      <c r="M48" s="31"/>
      <c r="N48" s="31"/>
      <c r="O48" s="31"/>
    </row>
    <row r="49" spans="2:15" s="68" customFormat="1" ht="20.100000000000001" customHeight="1" x14ac:dyDescent="0.25">
      <c r="B49" s="28"/>
      <c r="C49" s="122"/>
      <c r="D49" s="138" t="s">
        <v>19</v>
      </c>
      <c r="E49" s="138"/>
      <c r="F49" s="138"/>
      <c r="G49" s="139" t="s">
        <v>20</v>
      </c>
      <c r="H49" s="139"/>
      <c r="I49" s="139"/>
      <c r="J49" s="127"/>
      <c r="K49" s="127"/>
      <c r="L49" s="127"/>
      <c r="M49" s="127"/>
      <c r="N49" s="127"/>
      <c r="O49" s="29"/>
    </row>
    <row r="50" spans="2:15" s="69" customFormat="1" ht="206.1" customHeight="1" x14ac:dyDescent="0.25">
      <c r="B50" s="31"/>
      <c r="C50" s="140" t="s">
        <v>344</v>
      </c>
      <c r="D50" s="399" t="s">
        <v>345</v>
      </c>
      <c r="E50" s="400"/>
      <c r="F50" s="400"/>
      <c r="G50" s="404" t="s">
        <v>862</v>
      </c>
      <c r="H50" s="405"/>
      <c r="I50" s="405"/>
      <c r="J50" s="137"/>
      <c r="K50" s="137"/>
      <c r="L50" s="137"/>
      <c r="M50" s="137"/>
      <c r="N50" s="137"/>
      <c r="O50" s="35"/>
    </row>
    <row r="51" spans="2:15" s="69" customFormat="1" ht="33" customHeight="1" x14ac:dyDescent="0.25">
      <c r="B51" s="31"/>
      <c r="C51" s="401" t="s">
        <v>346</v>
      </c>
      <c r="D51" s="401"/>
      <c r="E51" s="401"/>
      <c r="F51" s="401"/>
      <c r="G51" s="401"/>
      <c r="H51" s="401"/>
      <c r="I51" s="401"/>
      <c r="J51" s="401"/>
      <c r="K51" s="79"/>
      <c r="L51" s="79"/>
      <c r="M51" s="44"/>
      <c r="N51" s="49"/>
      <c r="O51" s="43"/>
    </row>
    <row r="52" spans="2:15" s="69" customFormat="1" ht="33" customHeight="1" x14ac:dyDescent="0.25">
      <c r="B52" s="31"/>
      <c r="C52" s="216"/>
      <c r="D52" s="216"/>
      <c r="E52" s="216"/>
      <c r="F52" s="216"/>
      <c r="G52" s="216"/>
      <c r="H52" s="216"/>
      <c r="I52" s="216"/>
      <c r="J52" s="216"/>
      <c r="K52" s="79"/>
      <c r="L52" s="79"/>
      <c r="M52" s="44"/>
      <c r="N52" s="49"/>
      <c r="O52" s="43"/>
    </row>
    <row r="53" spans="2:15" s="69" customFormat="1" ht="22.15" customHeight="1" x14ac:dyDescent="0.25"/>
    <row r="54" spans="2:15" s="69" customFormat="1" ht="33" customHeight="1" x14ac:dyDescent="0.25">
      <c r="B54" s="31"/>
      <c r="C54" s="126" t="s">
        <v>617</v>
      </c>
      <c r="D54" s="216"/>
      <c r="E54" s="216"/>
      <c r="F54" s="216"/>
      <c r="G54" s="216"/>
      <c r="H54" s="216"/>
      <c r="I54" s="216"/>
      <c r="J54" s="216"/>
      <c r="K54" s="79"/>
      <c r="L54" s="79"/>
      <c r="M54" s="44"/>
      <c r="N54" s="49"/>
      <c r="O54" s="43"/>
    </row>
    <row r="55" spans="2:15" s="69" customFormat="1" ht="33" customHeight="1" x14ac:dyDescent="0.25">
      <c r="B55" s="31"/>
      <c r="C55" s="216"/>
      <c r="D55" s="216"/>
      <c r="E55" s="216"/>
      <c r="F55" s="216"/>
      <c r="G55" s="216"/>
      <c r="H55" s="216"/>
      <c r="I55" s="216"/>
      <c r="J55" s="216"/>
      <c r="K55" s="79"/>
      <c r="L55" s="79"/>
      <c r="M55" s="44"/>
      <c r="N55" s="49"/>
      <c r="O55" s="43"/>
    </row>
    <row r="56" spans="2:15" s="69" customFormat="1" ht="285" x14ac:dyDescent="0.25">
      <c r="B56" s="31"/>
      <c r="C56" s="140" t="s">
        <v>564</v>
      </c>
      <c r="D56" s="399" t="s">
        <v>565</v>
      </c>
      <c r="E56" s="400"/>
      <c r="F56" s="400"/>
      <c r="G56" s="216"/>
      <c r="H56" s="216"/>
      <c r="I56" s="216"/>
      <c r="J56" s="216"/>
      <c r="K56" s="79"/>
      <c r="L56" s="79"/>
      <c r="M56" s="44"/>
      <c r="N56" s="49"/>
      <c r="O56" s="43"/>
    </row>
    <row r="57" spans="2:15" ht="20.100000000000001" customHeight="1" x14ac:dyDescent="0.2">
      <c r="B57" s="3"/>
      <c r="C57" s="3"/>
      <c r="D57" s="3"/>
      <c r="E57" s="3"/>
      <c r="F57" s="3"/>
      <c r="G57" s="3"/>
      <c r="H57" s="3"/>
      <c r="I57" s="3"/>
      <c r="J57" s="3"/>
      <c r="K57" s="3"/>
      <c r="L57" s="3"/>
      <c r="M57" s="3"/>
      <c r="N57" s="3"/>
      <c r="O57" s="3"/>
    </row>
    <row r="59" spans="2:15" s="69" customFormat="1" ht="50.1" customHeight="1" x14ac:dyDescent="0.25">
      <c r="B59" s="31"/>
      <c r="C59" s="126" t="s">
        <v>347</v>
      </c>
      <c r="D59" s="31"/>
      <c r="E59" s="31"/>
      <c r="F59" s="31"/>
      <c r="G59" s="31"/>
      <c r="H59" s="31"/>
      <c r="I59" s="31"/>
      <c r="J59" s="31"/>
      <c r="K59" s="31"/>
      <c r="L59" s="31"/>
      <c r="M59" s="31"/>
      <c r="N59" s="31"/>
      <c r="O59" s="31"/>
    </row>
    <row r="60" spans="2:15" s="68" customFormat="1" ht="20.100000000000001" customHeight="1" x14ac:dyDescent="0.25">
      <c r="B60" s="28"/>
      <c r="C60" s="122"/>
      <c r="D60" s="78" t="s">
        <v>18</v>
      </c>
      <c r="E60" s="78" t="s">
        <v>235</v>
      </c>
      <c r="F60" s="78" t="s">
        <v>19</v>
      </c>
      <c r="G60" s="78" t="s">
        <v>20</v>
      </c>
      <c r="H60" s="78" t="s">
        <v>217</v>
      </c>
      <c r="I60" s="78" t="s">
        <v>21</v>
      </c>
      <c r="J60" s="78" t="s">
        <v>23</v>
      </c>
      <c r="K60" s="78" t="s">
        <v>22</v>
      </c>
      <c r="L60" s="78" t="s">
        <v>24</v>
      </c>
      <c r="M60" s="78" t="s">
        <v>267</v>
      </c>
      <c r="N60" s="78" t="s">
        <v>268</v>
      </c>
      <c r="O60" s="29"/>
    </row>
    <row r="61" spans="2:15" s="69" customFormat="1" ht="20.100000000000001" customHeight="1" x14ac:dyDescent="0.25">
      <c r="B61" s="31"/>
      <c r="C61" s="114" t="s">
        <v>348</v>
      </c>
      <c r="D61" s="141">
        <v>18</v>
      </c>
      <c r="E61" s="116">
        <v>0</v>
      </c>
      <c r="F61" s="116">
        <v>68.099999999999994</v>
      </c>
      <c r="G61" s="116">
        <v>0</v>
      </c>
      <c r="H61" s="116">
        <v>0</v>
      </c>
      <c r="I61" s="116">
        <v>51.75</v>
      </c>
      <c r="J61" s="116">
        <v>0</v>
      </c>
      <c r="K61" s="116">
        <v>0</v>
      </c>
      <c r="L61" s="116">
        <v>0</v>
      </c>
      <c r="M61" s="116">
        <v>0</v>
      </c>
      <c r="N61" s="116">
        <v>0</v>
      </c>
      <c r="O61" s="35"/>
    </row>
    <row r="62" spans="2:15" ht="20.100000000000001" customHeight="1" x14ac:dyDescent="0.2">
      <c r="B62" s="3"/>
      <c r="C62" s="3"/>
      <c r="D62" s="3"/>
      <c r="E62" s="3"/>
      <c r="F62" s="3"/>
      <c r="G62" s="3"/>
      <c r="H62" s="3"/>
      <c r="I62" s="3"/>
      <c r="J62" s="3"/>
      <c r="K62" s="3"/>
      <c r="L62" s="3"/>
      <c r="M62" s="3"/>
      <c r="N62" s="3"/>
      <c r="O62" s="3"/>
    </row>
  </sheetData>
  <mergeCells count="8">
    <mergeCell ref="D56:F56"/>
    <mergeCell ref="C51:J51"/>
    <mergeCell ref="C6:E6"/>
    <mergeCell ref="C30:J30"/>
    <mergeCell ref="C38:J38"/>
    <mergeCell ref="D45:N45"/>
    <mergeCell ref="D50:F50"/>
    <mergeCell ref="G50:I5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A13A-6891-3A4D-AA98-2083B6BC0265}">
  <sheetPr>
    <tabColor theme="3"/>
  </sheetPr>
  <dimension ref="B1:R126"/>
  <sheetViews>
    <sheetView zoomScale="70" zoomScaleNormal="70" workbookViewId="0"/>
  </sheetViews>
  <sheetFormatPr defaultColWidth="10.875" defaultRowHeight="20.100000000000001" customHeight="1" x14ac:dyDescent="0.2"/>
  <cols>
    <col min="1" max="2" width="3.375" style="59" customWidth="1"/>
    <col min="3" max="3" width="61.625" style="59" bestFit="1" customWidth="1"/>
    <col min="4" max="4" width="20.5" style="59" customWidth="1"/>
    <col min="5" max="14" width="20" style="59" customWidth="1"/>
    <col min="15" max="15" width="12.25" style="59" customWidth="1"/>
    <col min="16" max="16" width="14.875" style="59" customWidth="1"/>
    <col min="17" max="17" width="16.25" style="59" customWidth="1"/>
    <col min="18" max="16384" width="10.875" style="59"/>
  </cols>
  <sheetData>
    <row r="1" spans="2:15" ht="90" customHeight="1" x14ac:dyDescent="0.2">
      <c r="C1" s="70"/>
    </row>
    <row r="2" spans="2:15" ht="9.9499999999999993" customHeight="1" x14ac:dyDescent="0.2">
      <c r="B2" s="3"/>
      <c r="C2" s="3"/>
      <c r="D2" s="3"/>
      <c r="E2" s="3"/>
      <c r="F2" s="3"/>
    </row>
    <row r="3" spans="2:15" ht="14.25" x14ac:dyDescent="0.2">
      <c r="B3" s="3"/>
      <c r="C3" s="3"/>
      <c r="D3" s="3"/>
      <c r="E3" s="3"/>
      <c r="F3" s="3"/>
    </row>
    <row r="4" spans="2:15" ht="20.25" x14ac:dyDescent="0.2">
      <c r="B4" s="3"/>
      <c r="C4" s="142" t="s">
        <v>3</v>
      </c>
      <c r="D4" s="3"/>
      <c r="E4" s="3"/>
      <c r="F4" s="3"/>
    </row>
    <row r="5" spans="2:15" ht="14.25" x14ac:dyDescent="0.2">
      <c r="B5" s="3"/>
      <c r="C5" s="3"/>
      <c r="D5" s="3"/>
      <c r="E5" s="3"/>
      <c r="F5" s="3"/>
    </row>
    <row r="6" spans="2:15" ht="167.25" customHeight="1" x14ac:dyDescent="0.2">
      <c r="B6" s="3"/>
      <c r="C6" s="396" t="s">
        <v>550</v>
      </c>
      <c r="D6" s="402"/>
      <c r="E6" s="402"/>
      <c r="F6" s="8"/>
      <c r="G6" s="65"/>
      <c r="H6" s="65"/>
      <c r="I6" s="65"/>
      <c r="J6" s="65"/>
    </row>
    <row r="7" spans="2:15" ht="14.25" x14ac:dyDescent="0.2">
      <c r="B7" s="3"/>
      <c r="C7" s="4"/>
      <c r="D7" s="4"/>
      <c r="E7" s="4"/>
      <c r="F7" s="4"/>
      <c r="G7" s="61"/>
      <c r="H7" s="61"/>
      <c r="I7" s="61"/>
      <c r="J7" s="61"/>
    </row>
    <row r="8" spans="2:15" ht="14.25" x14ac:dyDescent="0.2">
      <c r="C8" s="61"/>
      <c r="D8" s="61"/>
      <c r="E8" s="61"/>
      <c r="F8" s="61"/>
      <c r="G8" s="61"/>
      <c r="H8" s="61"/>
      <c r="I8" s="61"/>
      <c r="J8" s="61"/>
    </row>
    <row r="9" spans="2:15" s="68" customFormat="1" ht="50.1" customHeight="1" x14ac:dyDescent="0.25">
      <c r="B9" s="28"/>
      <c r="C9" s="143" t="s">
        <v>349</v>
      </c>
      <c r="D9" s="29"/>
      <c r="E9" s="27"/>
      <c r="F9" s="27"/>
      <c r="G9" s="27"/>
      <c r="H9" s="27"/>
      <c r="I9" s="27"/>
      <c r="J9" s="27"/>
      <c r="K9" s="27"/>
      <c r="L9" s="27"/>
      <c r="M9" s="28"/>
      <c r="N9" s="28"/>
      <c r="O9" s="28"/>
    </row>
    <row r="10" spans="2:15" s="68" customFormat="1" ht="33.950000000000003" customHeight="1" x14ac:dyDescent="0.25">
      <c r="B10" s="28"/>
      <c r="C10" s="149"/>
      <c r="D10" s="153" t="s">
        <v>357</v>
      </c>
      <c r="E10" s="406" t="s">
        <v>358</v>
      </c>
      <c r="F10" s="406"/>
      <c r="G10" s="406"/>
      <c r="H10" s="406"/>
      <c r="I10" s="153" t="s">
        <v>351</v>
      </c>
      <c r="J10" s="97"/>
      <c r="K10" s="97"/>
      <c r="L10" s="97"/>
      <c r="M10" s="97"/>
      <c r="N10" s="97"/>
      <c r="O10" s="29"/>
    </row>
    <row r="11" spans="2:15" s="68" customFormat="1" ht="33.950000000000003" customHeight="1" x14ac:dyDescent="0.25">
      <c r="B11" s="28"/>
      <c r="C11" s="151" t="s">
        <v>350</v>
      </c>
      <c r="D11" s="150" t="s">
        <v>352</v>
      </c>
      <c r="E11" s="150" t="s">
        <v>353</v>
      </c>
      <c r="F11" s="150" t="s">
        <v>354</v>
      </c>
      <c r="G11" s="150" t="s">
        <v>355</v>
      </c>
      <c r="H11" s="150" t="s">
        <v>356</v>
      </c>
      <c r="I11" s="150" t="s">
        <v>351</v>
      </c>
      <c r="J11" s="97"/>
      <c r="K11" s="97"/>
      <c r="L11" s="97"/>
      <c r="M11" s="97"/>
      <c r="N11" s="97"/>
      <c r="O11" s="29"/>
    </row>
    <row r="12" spans="2:15" s="69" customFormat="1" ht="20.100000000000001" customHeight="1" x14ac:dyDescent="0.25">
      <c r="B12" s="31"/>
      <c r="C12" s="32" t="s">
        <v>235</v>
      </c>
      <c r="D12" s="156">
        <v>493</v>
      </c>
      <c r="E12" s="157">
        <v>175</v>
      </c>
      <c r="F12" s="157">
        <v>2</v>
      </c>
      <c r="G12" s="157">
        <v>92</v>
      </c>
      <c r="H12" s="157">
        <v>8</v>
      </c>
      <c r="I12" s="157">
        <v>216</v>
      </c>
      <c r="J12" s="33"/>
      <c r="K12" s="33"/>
      <c r="L12" s="33"/>
      <c r="M12" s="33"/>
      <c r="N12" s="33"/>
      <c r="O12" s="35"/>
    </row>
    <row r="13" spans="2:15" s="69" customFormat="1" ht="20.100000000000001" customHeight="1" x14ac:dyDescent="0.25">
      <c r="B13" s="31"/>
      <c r="C13" s="32" t="s">
        <v>19</v>
      </c>
      <c r="D13" s="156">
        <v>1897</v>
      </c>
      <c r="E13" s="157">
        <v>366</v>
      </c>
      <c r="F13" s="157">
        <v>2</v>
      </c>
      <c r="G13" s="157">
        <v>146</v>
      </c>
      <c r="H13" s="157">
        <v>77</v>
      </c>
      <c r="I13" s="157">
        <v>1306</v>
      </c>
      <c r="J13" s="33"/>
      <c r="K13" s="33"/>
      <c r="L13" s="33"/>
      <c r="M13" s="33"/>
      <c r="N13" s="33"/>
      <c r="O13" s="35"/>
    </row>
    <row r="14" spans="2:15" s="69" customFormat="1" ht="20.100000000000001" customHeight="1" x14ac:dyDescent="0.25">
      <c r="B14" s="31"/>
      <c r="C14" s="32" t="s">
        <v>20</v>
      </c>
      <c r="D14" s="156">
        <v>1237</v>
      </c>
      <c r="E14" s="157">
        <v>580</v>
      </c>
      <c r="F14" s="157">
        <v>35</v>
      </c>
      <c r="G14" s="157">
        <v>128</v>
      </c>
      <c r="H14" s="157">
        <v>117</v>
      </c>
      <c r="I14" s="157">
        <v>377</v>
      </c>
      <c r="J14" s="33"/>
      <c r="K14" s="33"/>
      <c r="L14" s="33"/>
      <c r="M14" s="33"/>
      <c r="N14" s="33"/>
      <c r="O14" s="35"/>
    </row>
    <row r="15" spans="2:15" s="69" customFormat="1" ht="20.100000000000001" customHeight="1" x14ac:dyDescent="0.25">
      <c r="B15" s="31"/>
      <c r="C15" s="32" t="s">
        <v>359</v>
      </c>
      <c r="D15" s="156">
        <v>209</v>
      </c>
      <c r="E15" s="157">
        <v>149</v>
      </c>
      <c r="F15" s="157">
        <v>3</v>
      </c>
      <c r="G15" s="157">
        <v>60</v>
      </c>
      <c r="H15" s="157">
        <v>3</v>
      </c>
      <c r="I15" s="298">
        <v>-6</v>
      </c>
      <c r="J15" s="33"/>
      <c r="K15" s="33"/>
      <c r="L15" s="33"/>
      <c r="M15" s="33"/>
      <c r="N15" s="33"/>
      <c r="O15" s="35"/>
    </row>
    <row r="16" spans="2:15" s="69" customFormat="1" ht="20.100000000000001" customHeight="1" x14ac:dyDescent="0.25">
      <c r="B16" s="31"/>
      <c r="C16" s="32" t="s">
        <v>21</v>
      </c>
      <c r="D16" s="156">
        <v>672</v>
      </c>
      <c r="E16" s="157">
        <v>454</v>
      </c>
      <c r="F16" s="157">
        <v>5</v>
      </c>
      <c r="G16" s="157">
        <v>61</v>
      </c>
      <c r="H16" s="157">
        <v>28</v>
      </c>
      <c r="I16" s="157">
        <v>124</v>
      </c>
      <c r="J16" s="33"/>
      <c r="K16" s="33"/>
      <c r="L16" s="33"/>
      <c r="M16" s="33"/>
      <c r="N16" s="33"/>
      <c r="O16" s="35"/>
    </row>
    <row r="17" spans="2:15" s="69" customFormat="1" ht="20.100000000000001" customHeight="1" x14ac:dyDescent="0.25">
      <c r="B17" s="31"/>
      <c r="C17" s="32" t="s">
        <v>360</v>
      </c>
      <c r="D17" s="156">
        <v>0</v>
      </c>
      <c r="E17" s="157">
        <v>59</v>
      </c>
      <c r="F17" s="157">
        <v>2</v>
      </c>
      <c r="G17" s="157">
        <v>15</v>
      </c>
      <c r="H17" s="157">
        <v>0</v>
      </c>
      <c r="I17" s="383">
        <v>-76</v>
      </c>
      <c r="J17" s="33"/>
      <c r="K17" s="33"/>
      <c r="L17" s="33"/>
      <c r="M17" s="33"/>
      <c r="N17" s="33"/>
      <c r="O17" s="35"/>
    </row>
    <row r="18" spans="2:15" s="69" customFormat="1" ht="20.100000000000001" customHeight="1" x14ac:dyDescent="0.25">
      <c r="B18" s="31"/>
      <c r="C18" s="32" t="s">
        <v>581</v>
      </c>
      <c r="D18" s="156">
        <v>0</v>
      </c>
      <c r="E18" s="157">
        <v>0</v>
      </c>
      <c r="F18" s="157">
        <v>9</v>
      </c>
      <c r="G18" s="157">
        <v>106</v>
      </c>
      <c r="H18" s="157">
        <v>282</v>
      </c>
      <c r="I18" s="383">
        <v>-397</v>
      </c>
      <c r="J18" s="33"/>
      <c r="K18" s="33"/>
      <c r="L18" s="33"/>
      <c r="M18" s="33"/>
      <c r="N18" s="33"/>
      <c r="O18" s="35"/>
    </row>
    <row r="19" spans="2:15" s="69" customFormat="1" ht="20.100000000000001" customHeight="1" x14ac:dyDescent="0.25">
      <c r="B19" s="31"/>
      <c r="C19" s="36" t="s">
        <v>208</v>
      </c>
      <c r="D19" s="158">
        <v>4508</v>
      </c>
      <c r="E19" s="158">
        <v>1783</v>
      </c>
      <c r="F19" s="158">
        <v>58</v>
      </c>
      <c r="G19" s="158">
        <v>608</v>
      </c>
      <c r="H19" s="158">
        <v>515</v>
      </c>
      <c r="I19" s="158">
        <v>1544</v>
      </c>
      <c r="J19" s="46"/>
      <c r="K19" s="152"/>
      <c r="L19" s="152"/>
      <c r="M19" s="152"/>
      <c r="N19" s="152"/>
      <c r="O19" s="37"/>
    </row>
    <row r="20" spans="2:15" s="69" customFormat="1" ht="20.100000000000001" customHeight="1" x14ac:dyDescent="0.25">
      <c r="B20" s="31"/>
      <c r="C20" s="38"/>
      <c r="D20" s="39"/>
      <c r="E20" s="39"/>
      <c r="F20" s="39"/>
      <c r="G20" s="39"/>
      <c r="H20" s="39"/>
      <c r="I20" s="39"/>
      <c r="J20" s="46"/>
      <c r="K20" s="46"/>
      <c r="L20" s="46"/>
      <c r="M20" s="46"/>
      <c r="N20" s="46"/>
      <c r="O20" s="35"/>
    </row>
    <row r="21" spans="2:15" s="68" customFormat="1" ht="20.100000000000001" customHeight="1" x14ac:dyDescent="0.25">
      <c r="B21" s="28"/>
      <c r="C21" s="147" t="s">
        <v>361</v>
      </c>
      <c r="D21" s="74"/>
      <c r="E21" s="74"/>
      <c r="F21" s="74"/>
      <c r="G21" s="30"/>
      <c r="H21" s="30"/>
      <c r="I21" s="30"/>
      <c r="J21" s="98"/>
      <c r="K21" s="98"/>
      <c r="L21" s="98"/>
      <c r="M21" s="98"/>
      <c r="N21" s="98"/>
      <c r="O21" s="40"/>
    </row>
    <row r="22" spans="2:15" s="68" customFormat="1" ht="20.100000000000001" customHeight="1" x14ac:dyDescent="0.25">
      <c r="B22" s="28"/>
      <c r="C22" s="159" t="s">
        <v>362</v>
      </c>
      <c r="D22" s="160">
        <v>0</v>
      </c>
      <c r="E22" s="160">
        <v>0</v>
      </c>
      <c r="F22" s="160">
        <v>0</v>
      </c>
      <c r="G22" s="160">
        <v>0</v>
      </c>
      <c r="H22" s="160">
        <v>0</v>
      </c>
      <c r="I22" s="160">
        <v>477</v>
      </c>
      <c r="J22" s="98"/>
      <c r="K22" s="98"/>
      <c r="L22" s="98"/>
      <c r="M22" s="98"/>
      <c r="N22" s="98"/>
      <c r="O22" s="40"/>
    </row>
    <row r="23" spans="2:15" s="69" customFormat="1" ht="20.100000000000001" customHeight="1" x14ac:dyDescent="0.25">
      <c r="B23" s="31"/>
      <c r="C23" s="32" t="s">
        <v>363</v>
      </c>
      <c r="D23" s="156">
        <v>0</v>
      </c>
      <c r="E23" s="157">
        <v>0</v>
      </c>
      <c r="F23" s="157">
        <v>0</v>
      </c>
      <c r="G23" s="157">
        <v>0</v>
      </c>
      <c r="H23" s="157">
        <v>0</v>
      </c>
      <c r="I23" s="157">
        <v>118</v>
      </c>
      <c r="J23" s="33"/>
      <c r="K23" s="33"/>
      <c r="L23" s="33"/>
      <c r="M23" s="33"/>
      <c r="N23" s="33"/>
      <c r="O23" s="35"/>
    </row>
    <row r="24" spans="2:15" s="69" customFormat="1" ht="20.100000000000001" customHeight="1" x14ac:dyDescent="0.25">
      <c r="B24" s="31"/>
      <c r="C24" s="36" t="s">
        <v>364</v>
      </c>
      <c r="D24" s="158">
        <v>0</v>
      </c>
      <c r="E24" s="158">
        <v>0</v>
      </c>
      <c r="F24" s="158">
        <v>0</v>
      </c>
      <c r="G24" s="158">
        <v>0</v>
      </c>
      <c r="H24" s="158">
        <v>0</v>
      </c>
      <c r="I24" s="158">
        <v>595</v>
      </c>
      <c r="J24" s="152"/>
      <c r="K24" s="152"/>
      <c r="L24" s="152"/>
      <c r="M24" s="152"/>
      <c r="N24" s="152"/>
      <c r="O24" s="35"/>
    </row>
    <row r="25" spans="2:15" s="69" customFormat="1" ht="20.100000000000001" customHeight="1" x14ac:dyDescent="0.25">
      <c r="B25" s="31"/>
      <c r="C25" s="38"/>
      <c r="D25" s="39"/>
      <c r="E25" s="39"/>
      <c r="F25" s="39"/>
      <c r="G25" s="39"/>
      <c r="H25" s="39"/>
      <c r="I25" s="39"/>
      <c r="J25" s="46"/>
      <c r="K25" s="46"/>
      <c r="L25" s="46"/>
      <c r="M25" s="46"/>
      <c r="N25" s="46"/>
      <c r="O25" s="41"/>
    </row>
    <row r="26" spans="2:15" s="69" customFormat="1" ht="20.100000000000001" customHeight="1" x14ac:dyDescent="0.25">
      <c r="B26" s="31"/>
      <c r="C26" s="51" t="s">
        <v>365</v>
      </c>
      <c r="D26" s="145"/>
      <c r="E26" s="145"/>
      <c r="F26" s="145"/>
      <c r="G26" s="146"/>
      <c r="H26" s="145"/>
      <c r="I26" s="145">
        <v>949</v>
      </c>
      <c r="J26" s="152"/>
      <c r="K26" s="46"/>
      <c r="L26" s="46"/>
      <c r="M26" s="152"/>
      <c r="N26" s="46"/>
      <c r="O26" s="43"/>
    </row>
    <row r="27" spans="2:15" s="69" customFormat="1" ht="20.100000000000001" customHeight="1" x14ac:dyDescent="0.25">
      <c r="B27" s="31"/>
      <c r="C27" s="32"/>
      <c r="D27" s="77"/>
      <c r="E27" s="77"/>
      <c r="F27" s="77"/>
      <c r="G27" s="77"/>
      <c r="H27" s="77"/>
      <c r="I27" s="77"/>
      <c r="J27" s="46"/>
      <c r="K27" s="46"/>
      <c r="L27" s="46"/>
      <c r="M27" s="46"/>
      <c r="N27" s="46"/>
      <c r="O27" s="43"/>
    </row>
    <row r="28" spans="2:15" s="69" customFormat="1" ht="20.100000000000001" customHeight="1" x14ac:dyDescent="0.25">
      <c r="B28" s="31"/>
      <c r="C28" s="392" t="s">
        <v>889</v>
      </c>
      <c r="D28" s="148"/>
      <c r="E28" s="148"/>
      <c r="F28" s="148"/>
      <c r="G28" s="148"/>
      <c r="H28" s="148"/>
      <c r="I28" s="148">
        <v>1183</v>
      </c>
      <c r="J28" s="46"/>
      <c r="K28" s="46"/>
      <c r="L28" s="46"/>
      <c r="M28" s="46"/>
      <c r="N28" s="46"/>
      <c r="O28" s="43"/>
    </row>
    <row r="29" spans="2:15" s="69" customFormat="1" ht="197.1" customHeight="1" x14ac:dyDescent="0.25">
      <c r="B29" s="31"/>
      <c r="C29" s="401" t="s">
        <v>566</v>
      </c>
      <c r="D29" s="401"/>
      <c r="E29" s="401"/>
      <c r="F29" s="401"/>
      <c r="G29" s="401"/>
      <c r="H29" s="401"/>
      <c r="I29" s="401"/>
      <c r="J29" s="401"/>
      <c r="K29" s="79"/>
      <c r="L29" s="79"/>
      <c r="M29" s="44"/>
      <c r="N29" s="49"/>
      <c r="O29" s="43"/>
    </row>
    <row r="30" spans="2:15" s="69" customFormat="1" ht="15" customHeight="1" x14ac:dyDescent="0.25">
      <c r="B30" s="31"/>
      <c r="C30" s="48"/>
      <c r="D30" s="48"/>
      <c r="E30" s="48"/>
      <c r="F30" s="48"/>
      <c r="G30" s="48"/>
      <c r="H30" s="48"/>
      <c r="I30" s="48"/>
      <c r="J30" s="48"/>
      <c r="K30" s="48"/>
      <c r="L30" s="48"/>
      <c r="M30" s="44"/>
      <c r="N30" s="49"/>
      <c r="O30" s="43"/>
    </row>
    <row r="31" spans="2:15" ht="14.25" x14ac:dyDescent="0.2"/>
    <row r="32" spans="2:15" ht="32.25" customHeight="1" x14ac:dyDescent="0.2">
      <c r="B32" s="28"/>
      <c r="C32" s="143" t="s">
        <v>567</v>
      </c>
      <c r="D32" s="29"/>
      <c r="E32" s="27"/>
      <c r="F32" s="27"/>
      <c r="G32" s="27"/>
      <c r="H32" s="27"/>
      <c r="I32" s="27"/>
      <c r="J32" s="27"/>
      <c r="K32" s="27"/>
      <c r="L32" s="27"/>
      <c r="M32" s="28"/>
      <c r="N32" s="28"/>
      <c r="O32" s="28"/>
    </row>
    <row r="33" spans="2:15" ht="21" customHeight="1" x14ac:dyDescent="0.2">
      <c r="B33" s="28"/>
      <c r="C33" s="224" t="s">
        <v>568</v>
      </c>
      <c r="D33" s="29"/>
      <c r="E33" s="27"/>
      <c r="F33" s="27"/>
      <c r="G33" s="27"/>
      <c r="H33" s="27"/>
      <c r="I33" s="27"/>
      <c r="J33" s="27"/>
      <c r="K33" s="27"/>
      <c r="L33" s="27"/>
      <c r="M33" s="28"/>
      <c r="N33" s="28"/>
      <c r="O33" s="28"/>
    </row>
    <row r="34" spans="2:15" ht="31.5" customHeight="1" x14ac:dyDescent="0.25">
      <c r="B34" s="28"/>
      <c r="C34" s="151" t="s">
        <v>569</v>
      </c>
      <c r="D34" s="228" t="s">
        <v>577</v>
      </c>
      <c r="E34" s="78" t="s">
        <v>578</v>
      </c>
      <c r="F34" s="237"/>
      <c r="G34" s="238"/>
      <c r="H34" s="238"/>
      <c r="I34" s="97"/>
      <c r="J34" s="97"/>
      <c r="K34" s="97"/>
      <c r="L34" s="97"/>
      <c r="M34" s="97"/>
      <c r="N34" s="97"/>
      <c r="O34" s="29"/>
    </row>
    <row r="35" spans="2:15" ht="20.100000000000001" customHeight="1" x14ac:dyDescent="0.2">
      <c r="B35" s="31"/>
      <c r="C35" s="188" t="s">
        <v>570</v>
      </c>
      <c r="D35" s="232">
        <v>5563.2209354044007</v>
      </c>
      <c r="E35" s="233">
        <v>0.12824491456912185</v>
      </c>
      <c r="F35" s="229"/>
      <c r="G35" s="52"/>
      <c r="H35" s="52"/>
      <c r="I35" s="52"/>
      <c r="J35" s="52"/>
      <c r="K35" s="52"/>
      <c r="L35" s="52"/>
      <c r="M35" s="52"/>
      <c r="N35" s="33"/>
      <c r="O35" s="35"/>
    </row>
    <row r="36" spans="2:15" ht="20.100000000000001" customHeight="1" x14ac:dyDescent="0.2">
      <c r="B36" s="31"/>
      <c r="C36" s="188" t="s">
        <v>571</v>
      </c>
      <c r="D36" s="161">
        <v>7889.0459734611668</v>
      </c>
      <c r="E36" s="234">
        <v>0.18186047950383219</v>
      </c>
      <c r="F36" s="229"/>
      <c r="G36" s="52"/>
      <c r="H36" s="52"/>
      <c r="I36" s="52"/>
      <c r="J36" s="52"/>
      <c r="K36" s="52"/>
      <c r="L36" s="52"/>
      <c r="M36" s="52"/>
      <c r="N36" s="33"/>
      <c r="O36" s="35"/>
    </row>
    <row r="37" spans="2:15" ht="20.100000000000001" customHeight="1" x14ac:dyDescent="0.2">
      <c r="B37" s="31"/>
      <c r="C37" s="188" t="s">
        <v>572</v>
      </c>
      <c r="D37" s="161">
        <v>4914.8062099999961</v>
      </c>
      <c r="E37" s="234">
        <v>0.11329747817743671</v>
      </c>
      <c r="F37" s="229"/>
      <c r="G37" s="52"/>
      <c r="H37" s="52"/>
      <c r="I37" s="52"/>
      <c r="J37" s="52"/>
      <c r="K37" s="52"/>
      <c r="L37" s="52"/>
      <c r="M37" s="52"/>
      <c r="N37" s="33"/>
      <c r="O37" s="35"/>
    </row>
    <row r="38" spans="2:15" ht="20.100000000000001" customHeight="1" x14ac:dyDescent="0.2">
      <c r="B38" s="31"/>
      <c r="C38" s="188" t="s">
        <v>573</v>
      </c>
      <c r="D38" s="161">
        <v>1000.915355008136</v>
      </c>
      <c r="E38" s="234">
        <v>2.3073378836537217E-2</v>
      </c>
      <c r="F38" s="229"/>
      <c r="G38" s="52"/>
      <c r="H38" s="52"/>
      <c r="I38" s="52"/>
      <c r="J38" s="52"/>
      <c r="K38" s="52"/>
      <c r="L38" s="52"/>
      <c r="M38" s="52"/>
      <c r="N38" s="33"/>
      <c r="O38" s="35"/>
    </row>
    <row r="39" spans="2:15" ht="20.100000000000001" customHeight="1" x14ac:dyDescent="0.2">
      <c r="B39" s="31"/>
      <c r="C39" s="241" t="s">
        <v>252</v>
      </c>
      <c r="D39" s="161">
        <v>2614.5371125302227</v>
      </c>
      <c r="E39" s="234">
        <v>6.0271035885052997E-2</v>
      </c>
      <c r="F39" s="229"/>
      <c r="G39" s="52"/>
      <c r="H39" s="52"/>
      <c r="I39" s="52"/>
      <c r="J39" s="52"/>
      <c r="K39" s="52"/>
      <c r="L39" s="52"/>
      <c r="M39" s="52"/>
      <c r="N39" s="33"/>
      <c r="O39" s="35"/>
    </row>
    <row r="40" spans="2:15" ht="20.100000000000001" customHeight="1" x14ac:dyDescent="0.2">
      <c r="B40" s="31"/>
      <c r="C40" s="188" t="s">
        <v>574</v>
      </c>
      <c r="D40" s="161">
        <v>2720.6811310188195</v>
      </c>
      <c r="E40" s="234">
        <v>6.2717897288033411E-2</v>
      </c>
      <c r="F40" s="229"/>
      <c r="G40" s="52"/>
      <c r="H40" s="52"/>
      <c r="I40" s="52"/>
      <c r="J40" s="52"/>
      <c r="K40" s="52"/>
      <c r="L40" s="52"/>
      <c r="M40" s="52"/>
      <c r="N40" s="33"/>
      <c r="O40" s="35"/>
    </row>
    <row r="41" spans="2:15" ht="20.100000000000001" customHeight="1" x14ac:dyDescent="0.2">
      <c r="B41" s="31"/>
      <c r="C41" s="188" t="s">
        <v>575</v>
      </c>
      <c r="D41" s="161">
        <v>1010.2855707042</v>
      </c>
      <c r="E41" s="234">
        <v>2.3289383651982971E-2</v>
      </c>
      <c r="F41" s="229"/>
      <c r="G41" s="52"/>
      <c r="H41" s="52"/>
      <c r="I41" s="52"/>
      <c r="J41" s="52"/>
      <c r="K41" s="52"/>
      <c r="L41" s="52"/>
      <c r="M41" s="52"/>
      <c r="N41" s="33"/>
      <c r="O41" s="35"/>
    </row>
    <row r="42" spans="2:15" ht="20.100000000000001" customHeight="1" x14ac:dyDescent="0.2">
      <c r="B42" s="31"/>
      <c r="C42" s="188" t="s">
        <v>576</v>
      </c>
      <c r="D42" s="161">
        <v>17662.923602967199</v>
      </c>
      <c r="E42" s="234">
        <v>0.40717062198407811</v>
      </c>
      <c r="F42" s="229"/>
      <c r="G42" s="52"/>
      <c r="H42" s="52"/>
      <c r="I42" s="52"/>
      <c r="J42" s="52"/>
      <c r="K42" s="52"/>
      <c r="L42" s="52"/>
      <c r="M42" s="52"/>
      <c r="N42" s="33"/>
      <c r="O42" s="35"/>
    </row>
    <row r="43" spans="2:15" ht="5.25" customHeight="1" x14ac:dyDescent="0.2">
      <c r="B43" s="31"/>
      <c r="C43" s="164"/>
      <c r="D43" s="227"/>
      <c r="E43" s="235"/>
      <c r="F43" s="101"/>
      <c r="G43" s="52"/>
      <c r="H43" s="52"/>
      <c r="I43" s="52"/>
      <c r="J43" s="52"/>
      <c r="K43" s="52"/>
      <c r="L43" s="52"/>
      <c r="M43" s="52"/>
      <c r="N43" s="33"/>
      <c r="O43" s="35"/>
    </row>
    <row r="44" spans="2:15" ht="15" x14ac:dyDescent="0.2">
      <c r="B44" s="31"/>
      <c r="C44" s="231" t="s">
        <v>580</v>
      </c>
      <c r="D44" s="167">
        <v>43376</v>
      </c>
      <c r="E44" s="236">
        <v>1</v>
      </c>
      <c r="F44" s="230"/>
      <c r="G44" s="52"/>
      <c r="H44" s="52"/>
      <c r="I44" s="52"/>
      <c r="J44" s="52"/>
      <c r="K44" s="52"/>
      <c r="L44" s="52"/>
      <c r="M44" s="52"/>
      <c r="N44" s="33"/>
      <c r="O44" s="35"/>
    </row>
    <row r="45" spans="2:15" ht="15" x14ac:dyDescent="0.2">
      <c r="B45" s="31"/>
      <c r="C45" s="225"/>
      <c r="D45" s="226"/>
      <c r="E45" s="52"/>
      <c r="F45" s="52"/>
      <c r="G45" s="52"/>
      <c r="H45" s="52"/>
      <c r="I45" s="52"/>
      <c r="J45" s="52"/>
      <c r="K45" s="52"/>
      <c r="L45" s="52"/>
      <c r="M45" s="52"/>
      <c r="N45" s="33"/>
      <c r="O45" s="35"/>
    </row>
    <row r="46" spans="2:15" ht="14.25" customHeight="1" x14ac:dyDescent="0.2">
      <c r="B46" s="31"/>
      <c r="C46" s="401" t="s">
        <v>579</v>
      </c>
      <c r="D46" s="401"/>
      <c r="E46" s="401"/>
      <c r="F46" s="401"/>
      <c r="G46" s="401"/>
      <c r="H46" s="401"/>
      <c r="I46" s="401"/>
      <c r="J46" s="401"/>
      <c r="K46" s="79"/>
      <c r="L46" s="79"/>
      <c r="M46" s="44"/>
      <c r="N46" s="49"/>
      <c r="O46" s="43"/>
    </row>
    <row r="47" spans="2:15" ht="14.25" x14ac:dyDescent="0.2">
      <c r="B47" s="3"/>
      <c r="C47" s="401"/>
      <c r="D47" s="401"/>
      <c r="E47" s="401"/>
      <c r="F47" s="401"/>
      <c r="G47" s="401"/>
      <c r="H47" s="401"/>
      <c r="I47" s="401"/>
      <c r="J47" s="401"/>
      <c r="K47" s="3"/>
      <c r="L47" s="3"/>
      <c r="M47" s="3"/>
      <c r="N47" s="3"/>
      <c r="O47" s="3"/>
    </row>
    <row r="48" spans="2:15" ht="14.25" x14ac:dyDescent="0.2">
      <c r="B48" s="3"/>
      <c r="C48" s="401"/>
      <c r="D48" s="401"/>
      <c r="E48" s="401"/>
      <c r="F48" s="401"/>
      <c r="G48" s="401"/>
      <c r="H48" s="401"/>
      <c r="I48" s="401"/>
      <c r="J48" s="401"/>
      <c r="K48" s="3"/>
      <c r="L48" s="3"/>
      <c r="M48" s="3"/>
      <c r="N48" s="3"/>
      <c r="O48" s="3"/>
    </row>
    <row r="49" spans="2:15" ht="14.25" x14ac:dyDescent="0.2">
      <c r="B49" s="3"/>
      <c r="C49" s="216"/>
      <c r="D49" s="216"/>
      <c r="E49" s="216"/>
      <c r="F49" s="216"/>
      <c r="G49" s="216"/>
      <c r="H49" s="216"/>
      <c r="I49" s="216"/>
      <c r="J49" s="216"/>
      <c r="K49" s="3"/>
      <c r="L49" s="3"/>
      <c r="M49" s="3"/>
      <c r="N49" s="3"/>
      <c r="O49" s="3"/>
    </row>
    <row r="50" spans="2:15" ht="14.25" x14ac:dyDescent="0.2">
      <c r="B50" s="3"/>
      <c r="C50" s="216"/>
      <c r="D50" s="216"/>
      <c r="E50" s="216"/>
      <c r="F50" s="216"/>
      <c r="G50" s="216"/>
      <c r="H50" s="216"/>
      <c r="I50" s="216"/>
      <c r="J50" s="216"/>
      <c r="K50" s="3"/>
      <c r="L50" s="3"/>
      <c r="M50" s="3"/>
      <c r="N50" s="3"/>
      <c r="O50" s="3"/>
    </row>
    <row r="51" spans="2:15" ht="14.25" x14ac:dyDescent="0.2"/>
    <row r="52" spans="2:15" s="68" customFormat="1" ht="50.1" customHeight="1" x14ac:dyDescent="0.25">
      <c r="B52" s="28"/>
      <c r="C52" s="143" t="s">
        <v>582</v>
      </c>
      <c r="D52" s="29"/>
      <c r="E52" s="27"/>
      <c r="F52" s="27"/>
      <c r="G52" s="27"/>
      <c r="H52" s="27"/>
      <c r="I52" s="27"/>
      <c r="J52" s="27"/>
      <c r="K52" s="27"/>
      <c r="L52" s="27"/>
      <c r="M52" s="28"/>
      <c r="N52" s="28"/>
      <c r="O52" s="28"/>
    </row>
    <row r="53" spans="2:15" s="68" customFormat="1" ht="20.100000000000001" customHeight="1" x14ac:dyDescent="0.25">
      <c r="B53" s="28"/>
      <c r="C53" s="144"/>
      <c r="D53" s="78" t="s">
        <v>260</v>
      </c>
      <c r="E53" s="78" t="s">
        <v>261</v>
      </c>
      <c r="F53" s="78" t="s">
        <v>262</v>
      </c>
      <c r="G53" s="78" t="s">
        <v>263</v>
      </c>
      <c r="H53" s="78" t="s">
        <v>299</v>
      </c>
      <c r="I53" s="97"/>
      <c r="J53" s="97"/>
      <c r="K53" s="97"/>
      <c r="L53" s="97"/>
      <c r="M53" s="97"/>
      <c r="N53" s="97"/>
      <c r="O53" s="29"/>
    </row>
    <row r="54" spans="2:15" s="69" customFormat="1" ht="20.100000000000001" customHeight="1" x14ac:dyDescent="0.25">
      <c r="B54" s="31"/>
      <c r="C54" s="162" t="s">
        <v>235</v>
      </c>
      <c r="D54" s="166">
        <v>149</v>
      </c>
      <c r="E54" s="163">
        <v>141</v>
      </c>
      <c r="F54" s="163">
        <v>0</v>
      </c>
      <c r="G54" s="163">
        <v>0</v>
      </c>
      <c r="H54" s="163">
        <v>0</v>
      </c>
      <c r="I54" s="52"/>
      <c r="J54" s="52"/>
      <c r="K54" s="52"/>
      <c r="L54" s="52"/>
      <c r="M54" s="52"/>
      <c r="N54" s="33"/>
      <c r="O54" s="35"/>
    </row>
    <row r="55" spans="2:15" s="69" customFormat="1" ht="20.100000000000001" customHeight="1" x14ac:dyDescent="0.25">
      <c r="B55" s="31"/>
      <c r="C55" s="32" t="s">
        <v>19</v>
      </c>
      <c r="D55" s="167">
        <v>184.1</v>
      </c>
      <c r="E55" s="52">
        <v>251</v>
      </c>
      <c r="F55" s="52">
        <v>251.430348258706</v>
      </c>
      <c r="G55" s="52">
        <v>251</v>
      </c>
      <c r="H55" s="52">
        <v>251</v>
      </c>
      <c r="I55" s="52"/>
      <c r="J55" s="52"/>
      <c r="K55" s="52"/>
      <c r="L55" s="52"/>
      <c r="M55" s="52"/>
      <c r="N55" s="33"/>
      <c r="O55" s="35"/>
    </row>
    <row r="56" spans="2:15" s="69" customFormat="1" ht="20.100000000000001" customHeight="1" x14ac:dyDescent="0.25">
      <c r="B56" s="31"/>
      <c r="C56" s="32" t="s">
        <v>305</v>
      </c>
      <c r="D56" s="167">
        <v>203.2</v>
      </c>
      <c r="E56" s="52">
        <v>395</v>
      </c>
      <c r="F56" s="52">
        <v>395.505617977528</v>
      </c>
      <c r="G56" s="52">
        <v>385</v>
      </c>
      <c r="H56" s="52">
        <v>418</v>
      </c>
      <c r="I56" s="52"/>
      <c r="J56" s="52"/>
      <c r="K56" s="52"/>
      <c r="L56" s="52"/>
      <c r="M56" s="52"/>
      <c r="N56" s="33"/>
      <c r="O56" s="35"/>
    </row>
    <row r="57" spans="2:15" s="69" customFormat="1" ht="20.100000000000001" customHeight="1" x14ac:dyDescent="0.25">
      <c r="B57" s="31"/>
      <c r="C57" s="32" t="s">
        <v>217</v>
      </c>
      <c r="D57" s="167">
        <v>190.3</v>
      </c>
      <c r="E57" s="52">
        <v>195</v>
      </c>
      <c r="F57" s="52">
        <v>195.595432300163</v>
      </c>
      <c r="G57" s="52">
        <v>204</v>
      </c>
      <c r="H57" s="52">
        <v>0</v>
      </c>
      <c r="I57" s="52"/>
      <c r="J57" s="52"/>
      <c r="K57" s="52"/>
      <c r="L57" s="52"/>
      <c r="M57" s="52"/>
      <c r="N57" s="33"/>
      <c r="O57" s="35"/>
    </row>
    <row r="58" spans="2:15" s="69" customFormat="1" ht="20.100000000000001" customHeight="1" x14ac:dyDescent="0.25">
      <c r="B58" s="31"/>
      <c r="C58" s="32" t="s">
        <v>21</v>
      </c>
      <c r="D58" s="167">
        <v>193.2</v>
      </c>
      <c r="E58" s="52">
        <v>248</v>
      </c>
      <c r="F58" s="52">
        <v>245.27363184079601</v>
      </c>
      <c r="G58" s="52">
        <v>246</v>
      </c>
      <c r="H58" s="52">
        <v>246</v>
      </c>
      <c r="I58" s="52"/>
      <c r="J58" s="52"/>
      <c r="K58" s="52"/>
      <c r="L58" s="52"/>
      <c r="M58" s="52"/>
      <c r="N58" s="33"/>
      <c r="O58" s="35"/>
    </row>
    <row r="59" spans="2:15" s="69" customFormat="1" ht="20.100000000000001" customHeight="1" x14ac:dyDescent="0.25">
      <c r="B59" s="31"/>
      <c r="C59" s="32" t="s">
        <v>23</v>
      </c>
      <c r="D59" s="167">
        <v>274.8</v>
      </c>
      <c r="E59" s="52">
        <v>276</v>
      </c>
      <c r="F59" s="52">
        <v>274.75124378109501</v>
      </c>
      <c r="G59" s="52">
        <v>283</v>
      </c>
      <c r="H59" s="52">
        <v>282</v>
      </c>
      <c r="I59" s="52"/>
      <c r="J59" s="52"/>
      <c r="K59" s="52"/>
      <c r="L59" s="52"/>
      <c r="M59" s="52"/>
      <c r="N59" s="33"/>
      <c r="O59" s="35"/>
    </row>
    <row r="60" spans="2:15" s="69" customFormat="1" ht="20.100000000000001" customHeight="1" x14ac:dyDescent="0.25">
      <c r="B60" s="31"/>
      <c r="C60" s="32" t="s">
        <v>22</v>
      </c>
      <c r="D60" s="167">
        <v>274.8</v>
      </c>
      <c r="E60" s="52">
        <v>276</v>
      </c>
      <c r="F60" s="52">
        <v>0</v>
      </c>
      <c r="G60" s="52">
        <v>0</v>
      </c>
      <c r="H60" s="52">
        <v>0</v>
      </c>
      <c r="I60" s="52"/>
      <c r="J60" s="52"/>
      <c r="K60" s="52"/>
      <c r="L60" s="52"/>
      <c r="M60" s="52"/>
      <c r="N60" s="33"/>
      <c r="O60" s="35"/>
    </row>
    <row r="61" spans="2:15" s="69" customFormat="1" ht="20.100000000000001" customHeight="1" x14ac:dyDescent="0.25">
      <c r="B61" s="31"/>
      <c r="C61" s="32" t="s">
        <v>24</v>
      </c>
      <c r="D61" s="167">
        <v>212.4</v>
      </c>
      <c r="E61" s="52">
        <v>205</v>
      </c>
      <c r="F61" s="52">
        <v>140.80000000000001</v>
      </c>
      <c r="G61" s="52">
        <v>145</v>
      </c>
      <c r="H61" s="52">
        <v>141</v>
      </c>
      <c r="I61" s="52"/>
      <c r="J61" s="52"/>
      <c r="K61" s="52"/>
      <c r="L61" s="52"/>
      <c r="M61" s="52"/>
      <c r="N61" s="33"/>
      <c r="O61" s="35"/>
    </row>
    <row r="62" spans="2:15" s="69" customFormat="1" ht="20.100000000000001" customHeight="1" x14ac:dyDescent="0.25">
      <c r="B62" s="31"/>
      <c r="C62" s="32" t="s">
        <v>267</v>
      </c>
      <c r="D62" s="167">
        <v>115</v>
      </c>
      <c r="E62" s="52">
        <v>115</v>
      </c>
      <c r="F62" s="52">
        <v>115.315315315315</v>
      </c>
      <c r="G62" s="52">
        <v>114</v>
      </c>
      <c r="H62" s="52">
        <v>114</v>
      </c>
      <c r="I62" s="52"/>
      <c r="J62" s="52"/>
      <c r="K62" s="52"/>
      <c r="L62" s="52"/>
      <c r="M62" s="52"/>
      <c r="N62" s="33"/>
      <c r="O62" s="35"/>
    </row>
    <row r="63" spans="2:15" s="69" customFormat="1" ht="20.100000000000001" customHeight="1" x14ac:dyDescent="0.25">
      <c r="B63" s="31"/>
      <c r="C63" s="164" t="s">
        <v>268</v>
      </c>
      <c r="D63" s="168">
        <v>212.9</v>
      </c>
      <c r="E63" s="165">
        <v>210</v>
      </c>
      <c r="F63" s="165">
        <v>209.328358208955</v>
      </c>
      <c r="G63" s="165">
        <v>210</v>
      </c>
      <c r="H63" s="165">
        <v>216</v>
      </c>
      <c r="I63" s="52"/>
      <c r="J63" s="52"/>
      <c r="K63" s="52"/>
      <c r="L63" s="52"/>
      <c r="M63" s="52"/>
      <c r="N63" s="33"/>
      <c r="O63" s="35"/>
    </row>
    <row r="64" spans="2:15" s="69" customFormat="1" ht="102.6" customHeight="1" x14ac:dyDescent="0.25">
      <c r="B64" s="31"/>
      <c r="C64" s="401" t="s">
        <v>583</v>
      </c>
      <c r="D64" s="401"/>
      <c r="E64" s="401"/>
      <c r="F64" s="401"/>
      <c r="G64" s="401"/>
      <c r="H64" s="401"/>
      <c r="I64" s="401"/>
      <c r="J64" s="401"/>
      <c r="K64" s="79"/>
      <c r="L64" s="79"/>
      <c r="M64" s="44"/>
      <c r="N64" s="49"/>
      <c r="O64" s="43"/>
    </row>
    <row r="65" spans="2:18" ht="20.100000000000001" customHeight="1" x14ac:dyDescent="0.2">
      <c r="B65" s="3"/>
      <c r="C65" s="3"/>
      <c r="D65" s="3"/>
      <c r="E65" s="3"/>
      <c r="F65" s="3"/>
      <c r="G65" s="3"/>
      <c r="H65" s="3"/>
      <c r="I65" s="3"/>
      <c r="J65" s="3"/>
      <c r="K65" s="3"/>
      <c r="L65" s="3"/>
      <c r="M65" s="3"/>
      <c r="N65" s="3"/>
      <c r="O65" s="3"/>
    </row>
    <row r="66" spans="2:18" ht="14.25" x14ac:dyDescent="0.2">
      <c r="B66" s="3"/>
      <c r="C66" s="3"/>
      <c r="D66" s="3"/>
      <c r="E66" s="3"/>
      <c r="F66" s="3"/>
      <c r="G66" s="3"/>
      <c r="H66" s="3"/>
      <c r="I66" s="3"/>
      <c r="J66" s="3"/>
      <c r="K66" s="3"/>
      <c r="L66" s="3"/>
      <c r="M66" s="3"/>
      <c r="N66" s="3"/>
      <c r="O66" s="3"/>
    </row>
    <row r="67" spans="2:18" ht="14.25" x14ac:dyDescent="0.2"/>
    <row r="68" spans="2:18" ht="30" customHeight="1" x14ac:dyDescent="0.2">
      <c r="B68" s="28"/>
      <c r="C68" s="143" t="s">
        <v>855</v>
      </c>
      <c r="D68" s="29"/>
      <c r="E68" s="27"/>
      <c r="F68" s="27"/>
      <c r="G68" s="27"/>
      <c r="H68" s="27"/>
      <c r="I68" s="27"/>
      <c r="J68" s="27"/>
      <c r="K68" s="27"/>
      <c r="L68" s="27"/>
      <c r="M68" s="28"/>
      <c r="N68" s="28"/>
      <c r="O68" s="28"/>
      <c r="P68" s="28"/>
      <c r="Q68" s="28"/>
      <c r="R68" s="31"/>
    </row>
    <row r="69" spans="2:18" ht="15" x14ac:dyDescent="0.25">
      <c r="B69" s="28"/>
      <c r="C69" s="242"/>
      <c r="D69" s="407" t="s">
        <v>18</v>
      </c>
      <c r="E69" s="407"/>
      <c r="F69" s="407" t="s">
        <v>235</v>
      </c>
      <c r="G69" s="407"/>
      <c r="H69" s="407" t="s">
        <v>19</v>
      </c>
      <c r="I69" s="407"/>
      <c r="J69" s="407" t="s">
        <v>20</v>
      </c>
      <c r="K69" s="407"/>
      <c r="L69" s="407" t="s">
        <v>217</v>
      </c>
      <c r="M69" s="407"/>
      <c r="N69" s="407" t="s">
        <v>21</v>
      </c>
      <c r="O69" s="407"/>
      <c r="P69" s="407" t="s">
        <v>268</v>
      </c>
      <c r="Q69" s="407"/>
      <c r="R69" s="31"/>
    </row>
    <row r="70" spans="2:18" ht="14.25" x14ac:dyDescent="0.2">
      <c r="B70" s="31"/>
      <c r="C70" s="243"/>
      <c r="D70" s="244" t="s">
        <v>589</v>
      </c>
      <c r="E70" s="244" t="s">
        <v>590</v>
      </c>
      <c r="F70" s="244" t="s">
        <v>589</v>
      </c>
      <c r="G70" s="244" t="s">
        <v>590</v>
      </c>
      <c r="H70" s="244" t="s">
        <v>589</v>
      </c>
      <c r="I70" s="244" t="s">
        <v>590</v>
      </c>
      <c r="J70" s="244" t="s">
        <v>589</v>
      </c>
      <c r="K70" s="244" t="s">
        <v>590</v>
      </c>
      <c r="L70" s="244" t="s">
        <v>589</v>
      </c>
      <c r="M70" s="244" t="s">
        <v>590</v>
      </c>
      <c r="N70" s="244" t="s">
        <v>589</v>
      </c>
      <c r="O70" s="244" t="s">
        <v>590</v>
      </c>
      <c r="P70" s="244" t="s">
        <v>589</v>
      </c>
      <c r="Q70" s="244" t="s">
        <v>590</v>
      </c>
      <c r="R70" s="31"/>
    </row>
    <row r="71" spans="2:18" ht="15" x14ac:dyDescent="0.25">
      <c r="B71" s="31"/>
      <c r="C71" s="240" t="s">
        <v>584</v>
      </c>
      <c r="D71" s="245">
        <v>48.9</v>
      </c>
      <c r="E71" s="245">
        <v>156</v>
      </c>
      <c r="F71" s="245">
        <v>11</v>
      </c>
      <c r="G71" s="245">
        <v>3</v>
      </c>
      <c r="H71" s="245">
        <v>70.97</v>
      </c>
      <c r="I71" s="245">
        <v>22</v>
      </c>
      <c r="J71" s="245">
        <v>11.11</v>
      </c>
      <c r="K71" s="245">
        <v>4</v>
      </c>
      <c r="L71" s="245"/>
      <c r="M71" s="245"/>
      <c r="N71" s="245"/>
      <c r="O71" s="246"/>
      <c r="P71" s="245">
        <v>69.78</v>
      </c>
      <c r="Q71" s="245">
        <v>127</v>
      </c>
      <c r="R71" s="31"/>
    </row>
    <row r="72" spans="2:18" ht="15" x14ac:dyDescent="0.25">
      <c r="B72" s="31"/>
      <c r="C72" s="240" t="s">
        <v>585</v>
      </c>
      <c r="D72" s="245">
        <v>17.87</v>
      </c>
      <c r="E72" s="245">
        <v>57</v>
      </c>
      <c r="F72" s="245">
        <v>71</v>
      </c>
      <c r="G72" s="245">
        <v>20</v>
      </c>
      <c r="H72" s="245">
        <v>3.32</v>
      </c>
      <c r="I72" s="245">
        <v>1</v>
      </c>
      <c r="J72" s="245"/>
      <c r="K72" s="245"/>
      <c r="L72" s="245">
        <v>60</v>
      </c>
      <c r="M72" s="245">
        <v>18</v>
      </c>
      <c r="N72" s="245">
        <v>100</v>
      </c>
      <c r="O72" s="247">
        <v>12</v>
      </c>
      <c r="P72" s="245">
        <v>3.3</v>
      </c>
      <c r="Q72" s="245">
        <v>6</v>
      </c>
      <c r="R72" s="31"/>
    </row>
    <row r="73" spans="2:18" ht="15" x14ac:dyDescent="0.25">
      <c r="B73" s="31"/>
      <c r="C73" s="240" t="s">
        <v>586</v>
      </c>
      <c r="D73" s="245">
        <v>23.51</v>
      </c>
      <c r="E73" s="245">
        <v>75</v>
      </c>
      <c r="F73" s="245">
        <v>18</v>
      </c>
      <c r="G73" s="245">
        <v>5</v>
      </c>
      <c r="H73" s="245">
        <v>25.81</v>
      </c>
      <c r="I73" s="245">
        <v>8</v>
      </c>
      <c r="J73" s="245">
        <v>11.11</v>
      </c>
      <c r="K73" s="245">
        <v>4</v>
      </c>
      <c r="L73" s="245">
        <v>33.33</v>
      </c>
      <c r="M73" s="245">
        <v>10</v>
      </c>
      <c r="N73" s="245">
        <v>0</v>
      </c>
      <c r="O73" s="379">
        <v>0</v>
      </c>
      <c r="P73" s="245">
        <v>26.37</v>
      </c>
      <c r="Q73" s="245">
        <v>48</v>
      </c>
      <c r="R73" s="31"/>
    </row>
    <row r="74" spans="2:18" ht="15" x14ac:dyDescent="0.25">
      <c r="B74" s="31"/>
      <c r="C74" s="240" t="s">
        <v>587</v>
      </c>
      <c r="D74" s="245">
        <v>9.5</v>
      </c>
      <c r="E74" s="245">
        <v>31</v>
      </c>
      <c r="F74" s="245">
        <v>0</v>
      </c>
      <c r="G74" s="245">
        <v>0</v>
      </c>
      <c r="H74" s="245">
        <v>0</v>
      </c>
      <c r="I74" s="245">
        <v>0</v>
      </c>
      <c r="J74" s="245">
        <v>77.8</v>
      </c>
      <c r="K74" s="245">
        <v>28</v>
      </c>
      <c r="L74" s="245">
        <v>7</v>
      </c>
      <c r="M74" s="245">
        <v>2</v>
      </c>
      <c r="N74" s="245">
        <v>0</v>
      </c>
      <c r="O74" s="379">
        <v>0</v>
      </c>
      <c r="P74" s="245">
        <v>0.55000000000000004</v>
      </c>
      <c r="Q74" s="245">
        <v>1</v>
      </c>
      <c r="R74" s="31"/>
    </row>
    <row r="75" spans="2:18" ht="14.25" x14ac:dyDescent="0.2">
      <c r="B75" s="31"/>
      <c r="C75" s="129"/>
      <c r="D75" s="52"/>
      <c r="E75" s="52"/>
      <c r="F75" s="52"/>
      <c r="G75" s="52"/>
      <c r="H75" s="52"/>
      <c r="I75" s="52"/>
      <c r="J75" s="52"/>
      <c r="K75" s="52"/>
      <c r="L75" s="52"/>
      <c r="M75" s="52"/>
      <c r="N75" s="33"/>
      <c r="O75" s="35"/>
      <c r="P75" s="52"/>
      <c r="Q75" s="33"/>
      <c r="R75" s="31"/>
    </row>
    <row r="76" spans="2:18" ht="15" x14ac:dyDescent="0.2">
      <c r="B76" s="31"/>
      <c r="C76" s="36" t="s">
        <v>588</v>
      </c>
      <c r="D76" s="248">
        <v>91</v>
      </c>
      <c r="E76" s="248">
        <v>288</v>
      </c>
      <c r="F76" s="248">
        <v>100</v>
      </c>
      <c r="G76" s="248">
        <v>28</v>
      </c>
      <c r="H76" s="248">
        <v>100</v>
      </c>
      <c r="I76" s="248">
        <v>31</v>
      </c>
      <c r="J76" s="248">
        <v>22</v>
      </c>
      <c r="K76" s="248">
        <v>36</v>
      </c>
      <c r="L76" s="248">
        <v>93</v>
      </c>
      <c r="M76" s="248">
        <v>28</v>
      </c>
      <c r="N76" s="248">
        <v>100</v>
      </c>
      <c r="O76" s="248">
        <v>12</v>
      </c>
      <c r="P76" s="248">
        <v>99</v>
      </c>
      <c r="Q76" s="248">
        <v>181</v>
      </c>
      <c r="R76" s="31"/>
    </row>
    <row r="77" spans="2:18" ht="15" x14ac:dyDescent="0.2">
      <c r="B77" s="31"/>
      <c r="C77" s="108"/>
      <c r="D77" s="103"/>
      <c r="E77" s="103"/>
      <c r="F77" s="103"/>
      <c r="G77" s="103"/>
      <c r="H77" s="103"/>
      <c r="I77" s="103"/>
      <c r="J77" s="103"/>
      <c r="K77" s="103"/>
      <c r="L77" s="103"/>
      <c r="M77" s="103"/>
      <c r="N77" s="39"/>
      <c r="O77" s="43"/>
      <c r="P77" s="103"/>
      <c r="Q77" s="39"/>
      <c r="R77" s="31"/>
    </row>
    <row r="78" spans="2:18" ht="15" x14ac:dyDescent="0.25">
      <c r="B78" s="28"/>
      <c r="C78" s="408" t="s">
        <v>591</v>
      </c>
      <c r="D78" s="409"/>
      <c r="E78" s="409"/>
      <c r="F78" s="409"/>
      <c r="G78" s="409"/>
      <c r="H78" s="409"/>
      <c r="I78" s="409"/>
      <c r="J78" s="409"/>
      <c r="K78" s="97"/>
      <c r="L78" s="97"/>
      <c r="M78" s="97"/>
      <c r="N78" s="97"/>
      <c r="O78" s="29"/>
      <c r="P78" s="97"/>
      <c r="Q78" s="97"/>
      <c r="R78" s="31"/>
    </row>
    <row r="79" spans="2:18" ht="15" x14ac:dyDescent="0.25">
      <c r="B79" s="28"/>
      <c r="C79" s="409"/>
      <c r="D79" s="409"/>
      <c r="E79" s="409"/>
      <c r="F79" s="409"/>
      <c r="G79" s="409"/>
      <c r="H79" s="409"/>
      <c r="I79" s="409"/>
      <c r="J79" s="409"/>
      <c r="K79" s="97"/>
      <c r="L79" s="97"/>
      <c r="M79" s="97"/>
      <c r="N79" s="97"/>
      <c r="O79" s="29"/>
      <c r="P79" s="97"/>
      <c r="Q79" s="97"/>
      <c r="R79" s="31"/>
    </row>
    <row r="80" spans="2:18" ht="55.5" customHeight="1" x14ac:dyDescent="0.2">
      <c r="B80" s="31"/>
      <c r="C80" s="409"/>
      <c r="D80" s="409"/>
      <c r="E80" s="409"/>
      <c r="F80" s="409"/>
      <c r="G80" s="409"/>
      <c r="H80" s="409"/>
      <c r="I80" s="409"/>
      <c r="J80" s="409"/>
      <c r="K80" s="52"/>
      <c r="L80" s="52"/>
      <c r="M80" s="52"/>
      <c r="N80" s="33"/>
      <c r="O80" s="35"/>
      <c r="P80" s="52"/>
      <c r="Q80" s="33"/>
      <c r="R80" s="31"/>
    </row>
    <row r="81" spans="2:18" ht="18" customHeight="1" x14ac:dyDescent="0.2">
      <c r="B81" s="31"/>
      <c r="C81" s="409"/>
      <c r="D81" s="409"/>
      <c r="E81" s="409"/>
      <c r="F81" s="409"/>
      <c r="G81" s="409"/>
      <c r="H81" s="409"/>
      <c r="I81" s="409"/>
      <c r="J81" s="409"/>
      <c r="K81" s="52"/>
      <c r="L81" s="52"/>
      <c r="M81" s="52"/>
      <c r="N81" s="33"/>
      <c r="O81" s="35"/>
      <c r="P81" s="52"/>
      <c r="Q81" s="33"/>
      <c r="R81" s="31"/>
    </row>
    <row r="82" spans="2:18" ht="14.25" x14ac:dyDescent="0.2"/>
    <row r="83" spans="2:18" s="68" customFormat="1" ht="50.1" customHeight="1" x14ac:dyDescent="0.25">
      <c r="B83" s="28"/>
      <c r="C83" s="143" t="s">
        <v>366</v>
      </c>
      <c r="D83" s="29"/>
      <c r="E83" s="27"/>
      <c r="F83" s="27"/>
      <c r="G83" s="27"/>
      <c r="H83" s="27"/>
      <c r="I83" s="27"/>
      <c r="J83" s="27"/>
      <c r="K83" s="27"/>
      <c r="L83" s="27"/>
      <c r="M83" s="28"/>
      <c r="N83" s="28"/>
      <c r="O83" s="28"/>
    </row>
    <row r="84" spans="2:18" s="68" customFormat="1" ht="20.100000000000001" customHeight="1" x14ac:dyDescent="0.25">
      <c r="B84" s="28"/>
      <c r="C84" s="144" t="s">
        <v>367</v>
      </c>
      <c r="D84" s="78" t="s">
        <v>18</v>
      </c>
      <c r="E84" s="78" t="s">
        <v>235</v>
      </c>
      <c r="F84" s="78" t="s">
        <v>19</v>
      </c>
      <c r="G84" s="78" t="s">
        <v>20</v>
      </c>
      <c r="H84" s="78" t="s">
        <v>217</v>
      </c>
      <c r="I84" s="78" t="s">
        <v>21</v>
      </c>
      <c r="J84" s="78" t="s">
        <v>268</v>
      </c>
      <c r="K84" s="97"/>
      <c r="L84" s="97"/>
      <c r="M84" s="97"/>
      <c r="N84" s="97"/>
      <c r="O84" s="29"/>
    </row>
    <row r="85" spans="2:18" s="69" customFormat="1" ht="32.1" customHeight="1" x14ac:dyDescent="0.25">
      <c r="B85" s="31"/>
      <c r="C85" s="129" t="s">
        <v>370</v>
      </c>
      <c r="D85" s="161">
        <v>5.03</v>
      </c>
      <c r="E85" s="52">
        <v>2.83</v>
      </c>
      <c r="F85" s="52">
        <v>7.81</v>
      </c>
      <c r="G85" s="52">
        <v>4.6500000000000004</v>
      </c>
      <c r="H85" s="52">
        <v>6.66</v>
      </c>
      <c r="I85" s="52">
        <v>0.88</v>
      </c>
      <c r="J85" s="52">
        <v>8.7200000000000006</v>
      </c>
      <c r="K85" s="52"/>
      <c r="L85" s="52"/>
      <c r="M85" s="52"/>
      <c r="N85" s="33"/>
      <c r="O85" s="35"/>
    </row>
    <row r="86" spans="2:18" s="69" customFormat="1" ht="20.100000000000001" customHeight="1" x14ac:dyDescent="0.25">
      <c r="B86" s="31"/>
      <c r="C86" s="129" t="s">
        <v>371</v>
      </c>
      <c r="D86" s="161">
        <v>22.29</v>
      </c>
      <c r="E86" s="52">
        <v>21.54</v>
      </c>
      <c r="F86" s="52">
        <v>38.200000000000003</v>
      </c>
      <c r="G86" s="52">
        <v>0.01</v>
      </c>
      <c r="H86" s="52">
        <v>42.31</v>
      </c>
      <c r="I86" s="52">
        <v>31.95</v>
      </c>
      <c r="J86" s="52">
        <v>0.24</v>
      </c>
      <c r="K86" s="52"/>
      <c r="L86" s="52"/>
      <c r="M86" s="52"/>
      <c r="N86" s="33"/>
      <c r="O86" s="35"/>
    </row>
    <row r="87" spans="2:18" s="69" customFormat="1" ht="20.100000000000001" customHeight="1" x14ac:dyDescent="0.25">
      <c r="B87" s="31"/>
      <c r="C87" s="129" t="s">
        <v>372</v>
      </c>
      <c r="D87" s="161">
        <v>37.71</v>
      </c>
      <c r="E87" s="52">
        <v>65.61</v>
      </c>
      <c r="F87" s="52">
        <v>52.98</v>
      </c>
      <c r="G87" s="52">
        <v>4.47</v>
      </c>
      <c r="H87" s="52">
        <v>46.75</v>
      </c>
      <c r="I87" s="52">
        <v>66.959999999999994</v>
      </c>
      <c r="J87" s="52">
        <v>79.69</v>
      </c>
      <c r="K87" s="52"/>
      <c r="L87" s="52"/>
      <c r="M87" s="52"/>
      <c r="N87" s="33"/>
      <c r="O87" s="35"/>
    </row>
    <row r="88" spans="2:18" s="69" customFormat="1" ht="20.100000000000001" customHeight="1" x14ac:dyDescent="0.25">
      <c r="B88" s="31"/>
      <c r="C88" s="129" t="s">
        <v>373</v>
      </c>
      <c r="D88" s="161">
        <v>34.96</v>
      </c>
      <c r="E88" s="52">
        <v>10.01</v>
      </c>
      <c r="F88" s="52">
        <v>1.01</v>
      </c>
      <c r="G88" s="52">
        <v>90.87</v>
      </c>
      <c r="H88" s="52">
        <v>4.28</v>
      </c>
      <c r="I88" s="52">
        <v>0.22</v>
      </c>
      <c r="J88" s="52">
        <v>11.34</v>
      </c>
      <c r="K88" s="52"/>
      <c r="L88" s="52"/>
      <c r="M88" s="52"/>
      <c r="N88" s="33"/>
      <c r="O88" s="35"/>
    </row>
    <row r="89" spans="2:18" s="69" customFormat="1" ht="20.100000000000001" customHeight="1" x14ac:dyDescent="0.25">
      <c r="B89" s="31"/>
      <c r="C89" s="36" t="s">
        <v>369</v>
      </c>
      <c r="D89" s="155">
        <v>65.040000000000006</v>
      </c>
      <c r="E89" s="155">
        <v>89.99</v>
      </c>
      <c r="F89" s="155">
        <v>98.99</v>
      </c>
      <c r="G89" s="155">
        <v>9.1300000000000008</v>
      </c>
      <c r="H89" s="155">
        <v>95.72</v>
      </c>
      <c r="I89" s="155">
        <v>99.78</v>
      </c>
      <c r="J89" s="155">
        <v>88.66</v>
      </c>
      <c r="K89" s="103"/>
      <c r="L89" s="103"/>
      <c r="M89" s="103"/>
      <c r="N89" s="103"/>
      <c r="O89" s="37"/>
    </row>
    <row r="90" spans="2:18" s="69" customFormat="1" ht="20.100000000000001" customHeight="1" x14ac:dyDescent="0.25">
      <c r="B90" s="31"/>
      <c r="C90" s="108"/>
      <c r="D90" s="103"/>
      <c r="E90" s="103"/>
      <c r="F90" s="103"/>
      <c r="G90" s="103"/>
      <c r="H90" s="103"/>
      <c r="I90" s="103"/>
      <c r="J90" s="103"/>
      <c r="K90" s="103"/>
      <c r="L90" s="103"/>
      <c r="M90" s="103"/>
      <c r="N90" s="39"/>
      <c r="O90" s="43"/>
    </row>
    <row r="91" spans="2:18" s="68" customFormat="1" ht="20.100000000000001" customHeight="1" x14ac:dyDescent="0.25">
      <c r="B91" s="28"/>
      <c r="C91" s="144" t="s">
        <v>368</v>
      </c>
      <c r="D91" s="78"/>
      <c r="E91" s="78"/>
      <c r="F91" s="78"/>
      <c r="G91" s="78"/>
      <c r="H91" s="78"/>
      <c r="I91" s="78"/>
      <c r="J91" s="78"/>
      <c r="K91" s="97"/>
      <c r="L91" s="97"/>
      <c r="M91" s="97"/>
      <c r="N91" s="97"/>
      <c r="O91" s="29"/>
    </row>
    <row r="92" spans="2:18" s="69" customFormat="1" ht="20.100000000000001" customHeight="1" x14ac:dyDescent="0.25">
      <c r="B92" s="31"/>
      <c r="C92" s="32" t="s">
        <v>374</v>
      </c>
      <c r="D92" s="161">
        <v>21.59</v>
      </c>
      <c r="E92" s="52">
        <v>15.47</v>
      </c>
      <c r="F92" s="52">
        <v>23.03</v>
      </c>
      <c r="G92" s="52">
        <v>22.44</v>
      </c>
      <c r="H92" s="52">
        <v>27.73</v>
      </c>
      <c r="I92" s="52">
        <v>0.03</v>
      </c>
      <c r="J92" s="52">
        <v>47.61</v>
      </c>
      <c r="K92" s="52"/>
      <c r="L92" s="52"/>
      <c r="M92" s="52"/>
      <c r="N92" s="33"/>
      <c r="O92" s="35"/>
    </row>
    <row r="93" spans="2:18" s="69" customFormat="1" ht="20.100000000000001" customHeight="1" x14ac:dyDescent="0.25">
      <c r="B93" s="31"/>
      <c r="C93" s="32" t="s">
        <v>375</v>
      </c>
      <c r="D93" s="161">
        <v>31.61</v>
      </c>
      <c r="E93" s="52">
        <v>61.52</v>
      </c>
      <c r="F93" s="52">
        <v>22.9</v>
      </c>
      <c r="G93" s="52">
        <v>0.34</v>
      </c>
      <c r="H93" s="52">
        <v>34.979999999999997</v>
      </c>
      <c r="I93" s="52">
        <v>83.51</v>
      </c>
      <c r="J93" s="52">
        <v>0.15</v>
      </c>
      <c r="K93" s="52"/>
      <c r="L93" s="52"/>
      <c r="M93" s="52"/>
      <c r="N93" s="33"/>
      <c r="O93" s="35"/>
    </row>
    <row r="94" spans="2:18" s="69" customFormat="1" ht="20.100000000000001" customHeight="1" x14ac:dyDescent="0.25">
      <c r="B94" s="31"/>
      <c r="C94" s="32" t="s">
        <v>376</v>
      </c>
      <c r="D94" s="161">
        <v>31.1</v>
      </c>
      <c r="E94" s="52">
        <v>20.18</v>
      </c>
      <c r="F94" s="52">
        <v>48.51</v>
      </c>
      <c r="G94" s="52">
        <v>23.33</v>
      </c>
      <c r="H94" s="52">
        <v>31.18</v>
      </c>
      <c r="I94" s="52">
        <v>12.27</v>
      </c>
      <c r="J94" s="52">
        <v>46.66</v>
      </c>
      <c r="K94" s="52"/>
      <c r="L94" s="52"/>
      <c r="M94" s="52"/>
      <c r="N94" s="33"/>
      <c r="O94" s="35"/>
    </row>
    <row r="95" spans="2:18" s="69" customFormat="1" ht="20.100000000000001" customHeight="1" x14ac:dyDescent="0.25">
      <c r="B95" s="31"/>
      <c r="C95" s="32" t="s">
        <v>377</v>
      </c>
      <c r="D95" s="161">
        <v>15.7</v>
      </c>
      <c r="E95" s="52">
        <v>2.83</v>
      </c>
      <c r="F95" s="52">
        <v>5.57</v>
      </c>
      <c r="G95" s="52">
        <v>53.9</v>
      </c>
      <c r="H95" s="52">
        <v>6.12</v>
      </c>
      <c r="I95" s="52">
        <v>4.1900000000000004</v>
      </c>
      <c r="J95" s="52">
        <v>5.58</v>
      </c>
      <c r="K95" s="52"/>
      <c r="L95" s="52"/>
      <c r="M95" s="52"/>
      <c r="N95" s="33"/>
      <c r="O95" s="35"/>
    </row>
    <row r="96" spans="2:18" s="69" customFormat="1" ht="20.100000000000001" customHeight="1" x14ac:dyDescent="0.25">
      <c r="B96" s="31"/>
      <c r="C96" s="36" t="s">
        <v>369</v>
      </c>
      <c r="D96" s="155">
        <v>84.3</v>
      </c>
      <c r="E96" s="155">
        <v>97.17</v>
      </c>
      <c r="F96" s="155">
        <v>94.43</v>
      </c>
      <c r="G96" s="155">
        <v>46.1</v>
      </c>
      <c r="H96" s="155">
        <v>93.88</v>
      </c>
      <c r="I96" s="155">
        <v>95.81</v>
      </c>
      <c r="J96" s="155">
        <v>94.42</v>
      </c>
      <c r="K96" s="103"/>
      <c r="L96" s="103"/>
      <c r="M96" s="103"/>
      <c r="N96" s="103"/>
      <c r="O96" s="37"/>
    </row>
    <row r="97" spans="2:17" s="69" customFormat="1" ht="104.1" customHeight="1" x14ac:dyDescent="0.25">
      <c r="B97" s="31"/>
      <c r="C97" s="401" t="s">
        <v>378</v>
      </c>
      <c r="D97" s="401"/>
      <c r="E97" s="401"/>
      <c r="F97" s="401"/>
      <c r="G97" s="401"/>
      <c r="H97" s="401"/>
      <c r="I97" s="401"/>
      <c r="J97" s="401"/>
      <c r="K97" s="79"/>
      <c r="L97" s="79"/>
      <c r="M97" s="44"/>
      <c r="N97" s="49"/>
      <c r="O97" s="43"/>
    </row>
    <row r="98" spans="2:17" ht="14.25" x14ac:dyDescent="0.2">
      <c r="B98" s="3"/>
      <c r="C98" s="3"/>
      <c r="D98" s="3"/>
      <c r="E98" s="3"/>
      <c r="F98" s="3"/>
      <c r="G98" s="3"/>
      <c r="H98" s="3"/>
      <c r="I98" s="3"/>
      <c r="J98" s="3"/>
      <c r="K98" s="3"/>
      <c r="L98" s="3"/>
      <c r="M98" s="3"/>
      <c r="N98" s="3"/>
      <c r="O98" s="3"/>
    </row>
    <row r="99" spans="2:17" ht="14.25" x14ac:dyDescent="0.2"/>
    <row r="100" spans="2:17" s="68" customFormat="1" ht="50.1" customHeight="1" x14ac:dyDescent="0.25">
      <c r="B100" s="28"/>
      <c r="C100" s="143" t="s">
        <v>592</v>
      </c>
      <c r="D100" s="29"/>
      <c r="E100" s="27"/>
      <c r="F100" s="27"/>
      <c r="G100" s="27"/>
      <c r="H100" s="27"/>
      <c r="I100" s="27"/>
      <c r="J100" s="27"/>
      <c r="K100" s="27"/>
      <c r="L100" s="27"/>
      <c r="M100" s="28"/>
      <c r="N100" s="28"/>
      <c r="O100" s="28"/>
    </row>
    <row r="101" spans="2:17" s="68" customFormat="1" ht="32.1" customHeight="1" x14ac:dyDescent="0.25">
      <c r="B101" s="28"/>
      <c r="C101" s="144" t="s">
        <v>383</v>
      </c>
      <c r="D101" s="78" t="s">
        <v>18</v>
      </c>
      <c r="E101" s="78" t="s">
        <v>596</v>
      </c>
      <c r="F101" s="78" t="s">
        <v>19</v>
      </c>
      <c r="G101" s="78" t="s">
        <v>20</v>
      </c>
      <c r="H101" s="78" t="s">
        <v>217</v>
      </c>
      <c r="I101" s="78" t="s">
        <v>21</v>
      </c>
      <c r="J101" s="78" t="s">
        <v>23</v>
      </c>
      <c r="K101" s="78" t="s">
        <v>22</v>
      </c>
      <c r="L101" s="78" t="s">
        <v>24</v>
      </c>
      <c r="M101" s="78" t="s">
        <v>267</v>
      </c>
      <c r="N101" s="78" t="s">
        <v>268</v>
      </c>
      <c r="O101" s="97"/>
    </row>
    <row r="102" spans="2:17" s="69" customFormat="1" ht="20.100000000000001" customHeight="1" x14ac:dyDescent="0.25">
      <c r="B102" s="31"/>
      <c r="C102" s="129" t="s">
        <v>384</v>
      </c>
      <c r="D102" s="161">
        <v>1</v>
      </c>
      <c r="E102" s="52" t="s">
        <v>307</v>
      </c>
      <c r="F102" s="52" t="s">
        <v>307</v>
      </c>
      <c r="G102" s="52" t="s">
        <v>307</v>
      </c>
      <c r="H102" s="52" t="s">
        <v>307</v>
      </c>
      <c r="I102" s="52" t="s">
        <v>307</v>
      </c>
      <c r="J102" s="52" t="s">
        <v>307</v>
      </c>
      <c r="K102" s="52" t="s">
        <v>307</v>
      </c>
      <c r="L102" s="52" t="s">
        <v>307</v>
      </c>
      <c r="M102" s="52" t="s">
        <v>307</v>
      </c>
      <c r="N102" s="250">
        <v>1</v>
      </c>
      <c r="O102" s="52"/>
      <c r="P102" s="68"/>
      <c r="Q102" s="68"/>
    </row>
    <row r="103" spans="2:17" s="69" customFormat="1" ht="20.100000000000001" customHeight="1" x14ac:dyDescent="0.25">
      <c r="B103" s="31"/>
      <c r="C103" s="129" t="s">
        <v>395</v>
      </c>
      <c r="D103" s="161">
        <v>7</v>
      </c>
      <c r="E103" s="52" t="s">
        <v>307</v>
      </c>
      <c r="F103" s="52" t="s">
        <v>307</v>
      </c>
      <c r="G103" s="52" t="s">
        <v>307</v>
      </c>
      <c r="H103" s="52" t="s">
        <v>307</v>
      </c>
      <c r="I103" s="52" t="s">
        <v>307</v>
      </c>
      <c r="J103" s="52" t="s">
        <v>307</v>
      </c>
      <c r="K103" s="52" t="s">
        <v>307</v>
      </c>
      <c r="L103" s="52" t="s">
        <v>307</v>
      </c>
      <c r="M103" s="52" t="s">
        <v>307</v>
      </c>
      <c r="N103" s="250">
        <v>7</v>
      </c>
      <c r="O103" s="52"/>
      <c r="P103" s="68"/>
      <c r="Q103" s="68"/>
    </row>
    <row r="104" spans="2:17" s="69" customFormat="1" ht="20.100000000000001" customHeight="1" x14ac:dyDescent="0.25">
      <c r="B104" s="31"/>
      <c r="C104" s="129" t="s">
        <v>386</v>
      </c>
      <c r="D104" s="161">
        <v>55</v>
      </c>
      <c r="E104" s="52" t="s">
        <v>307</v>
      </c>
      <c r="F104" s="52">
        <v>5</v>
      </c>
      <c r="G104" s="52">
        <v>7</v>
      </c>
      <c r="H104" s="52">
        <v>4</v>
      </c>
      <c r="I104" s="52">
        <v>6</v>
      </c>
      <c r="J104" s="52"/>
      <c r="K104" s="52">
        <v>0</v>
      </c>
      <c r="L104" s="52">
        <v>0</v>
      </c>
      <c r="M104" s="52">
        <v>2</v>
      </c>
      <c r="N104" s="250">
        <v>33</v>
      </c>
      <c r="O104" s="52"/>
      <c r="P104" s="68"/>
      <c r="Q104" s="68"/>
    </row>
    <row r="105" spans="2:17" s="69" customFormat="1" ht="20.100000000000001" customHeight="1" x14ac:dyDescent="0.25">
      <c r="B105" s="31"/>
      <c r="C105" s="129" t="s">
        <v>396</v>
      </c>
      <c r="D105" s="161">
        <v>252</v>
      </c>
      <c r="E105" s="52" t="s">
        <v>307</v>
      </c>
      <c r="F105" s="52">
        <v>31</v>
      </c>
      <c r="G105" s="52">
        <v>44</v>
      </c>
      <c r="H105" s="52">
        <v>28</v>
      </c>
      <c r="I105" s="52">
        <v>17</v>
      </c>
      <c r="J105" s="52">
        <v>8</v>
      </c>
      <c r="K105" s="52">
        <v>3</v>
      </c>
      <c r="L105" s="52">
        <v>2</v>
      </c>
      <c r="M105" s="52">
        <v>1</v>
      </c>
      <c r="N105" s="250">
        <v>119</v>
      </c>
      <c r="O105" s="52"/>
      <c r="P105" s="68"/>
      <c r="Q105" s="68"/>
    </row>
    <row r="106" spans="2:17" s="69" customFormat="1" ht="36.75" customHeight="1" x14ac:dyDescent="0.25">
      <c r="B106" s="31"/>
      <c r="C106" s="129" t="s">
        <v>389</v>
      </c>
      <c r="D106" s="161">
        <v>534</v>
      </c>
      <c r="E106" s="52" t="s">
        <v>307</v>
      </c>
      <c r="F106" s="52">
        <v>58</v>
      </c>
      <c r="G106" s="52">
        <v>200</v>
      </c>
      <c r="H106" s="52">
        <v>27</v>
      </c>
      <c r="I106" s="52">
        <v>105</v>
      </c>
      <c r="J106" s="52">
        <v>12</v>
      </c>
      <c r="K106" s="52">
        <v>17</v>
      </c>
      <c r="L106" s="52">
        <v>4</v>
      </c>
      <c r="M106" s="52">
        <v>29</v>
      </c>
      <c r="N106" s="250">
        <v>111</v>
      </c>
      <c r="O106" s="52"/>
      <c r="P106" s="68"/>
      <c r="Q106" s="68"/>
    </row>
    <row r="107" spans="2:17" s="69" customFormat="1" ht="20.100000000000001" customHeight="1" x14ac:dyDescent="0.25">
      <c r="B107" s="31"/>
      <c r="C107" s="129" t="s">
        <v>593</v>
      </c>
      <c r="D107" s="161">
        <v>151</v>
      </c>
      <c r="E107" s="52" t="s">
        <v>307</v>
      </c>
      <c r="F107" s="52">
        <v>1</v>
      </c>
      <c r="G107" s="52">
        <v>133</v>
      </c>
      <c r="H107" s="52"/>
      <c r="I107" s="52">
        <v>3</v>
      </c>
      <c r="J107" s="52"/>
      <c r="K107" s="52">
        <v>4</v>
      </c>
      <c r="L107" s="52">
        <v>2</v>
      </c>
      <c r="M107" s="52">
        <v>15</v>
      </c>
      <c r="N107" s="250">
        <v>8</v>
      </c>
      <c r="O107" s="52"/>
      <c r="P107" s="68"/>
      <c r="Q107" s="68"/>
    </row>
    <row r="108" spans="2:17" s="69" customFormat="1" ht="20.100000000000001" customHeight="1" x14ac:dyDescent="0.25">
      <c r="B108" s="31"/>
      <c r="C108" s="129" t="s">
        <v>594</v>
      </c>
      <c r="D108" s="161">
        <v>955</v>
      </c>
      <c r="E108" s="52">
        <v>955</v>
      </c>
      <c r="F108" s="52">
        <v>0</v>
      </c>
      <c r="G108" s="52">
        <v>0</v>
      </c>
      <c r="H108" s="52">
        <v>0</v>
      </c>
      <c r="I108" s="52">
        <v>0</v>
      </c>
      <c r="J108" s="52">
        <v>0</v>
      </c>
      <c r="K108" s="52">
        <v>0</v>
      </c>
      <c r="L108" s="52">
        <v>0</v>
      </c>
      <c r="M108" s="52">
        <v>60</v>
      </c>
      <c r="N108" s="250">
        <v>0</v>
      </c>
      <c r="O108" s="52"/>
      <c r="P108" s="68"/>
      <c r="Q108" s="68"/>
    </row>
    <row r="109" spans="2:17" s="69" customFormat="1" ht="21" customHeight="1" x14ac:dyDescent="0.25">
      <c r="B109" s="31"/>
      <c r="C109" s="31" t="s">
        <v>385</v>
      </c>
      <c r="D109" s="161">
        <v>592</v>
      </c>
      <c r="E109" s="52" t="s">
        <v>307</v>
      </c>
      <c r="F109" s="52">
        <v>8</v>
      </c>
      <c r="G109" s="52">
        <v>491</v>
      </c>
      <c r="H109" s="52">
        <v>2</v>
      </c>
      <c r="I109" s="52">
        <v>1</v>
      </c>
      <c r="J109" s="52">
        <v>1</v>
      </c>
      <c r="K109" s="52">
        <v>5</v>
      </c>
      <c r="L109" s="52">
        <v>0</v>
      </c>
      <c r="M109" s="52">
        <v>0</v>
      </c>
      <c r="N109" s="250">
        <v>84</v>
      </c>
      <c r="O109" s="52"/>
      <c r="P109" s="68"/>
      <c r="Q109" s="68"/>
    </row>
    <row r="110" spans="2:17" s="69" customFormat="1" ht="20.100000000000001" customHeight="1" x14ac:dyDescent="0.25">
      <c r="B110" s="31"/>
      <c r="C110" s="36" t="s">
        <v>595</v>
      </c>
      <c r="D110" s="155">
        <v>2547</v>
      </c>
      <c r="E110" s="155">
        <v>955</v>
      </c>
      <c r="F110" s="155">
        <v>103</v>
      </c>
      <c r="G110" s="155">
        <v>875</v>
      </c>
      <c r="H110" s="155">
        <v>61</v>
      </c>
      <c r="I110" s="155">
        <v>132</v>
      </c>
      <c r="J110" s="155">
        <v>21</v>
      </c>
      <c r="K110" s="155">
        <v>29</v>
      </c>
      <c r="L110" s="155">
        <v>8</v>
      </c>
      <c r="M110" s="155">
        <v>107</v>
      </c>
      <c r="N110" s="249">
        <v>363</v>
      </c>
      <c r="O110" s="103"/>
      <c r="P110" s="68"/>
      <c r="Q110" s="68"/>
    </row>
    <row r="111" spans="2:17" ht="20.100000000000001" customHeight="1" x14ac:dyDescent="0.2">
      <c r="B111" s="3"/>
      <c r="C111" s="410" t="s">
        <v>597</v>
      </c>
      <c r="D111" s="251"/>
      <c r="E111" s="251"/>
      <c r="F111" s="251"/>
      <c r="G111" s="251"/>
      <c r="H111" s="251"/>
      <c r="I111" s="251"/>
      <c r="J111" s="251"/>
      <c r="K111" s="251"/>
      <c r="L111" s="251"/>
      <c r="M111" s="251"/>
      <c r="N111" s="251"/>
      <c r="O111" s="3"/>
      <c r="P111" s="68"/>
      <c r="Q111" s="68"/>
    </row>
    <row r="112" spans="2:17" s="68" customFormat="1" ht="42.75" customHeight="1" x14ac:dyDescent="0.25">
      <c r="B112" s="28"/>
      <c r="C112" s="411"/>
      <c r="D112" s="252">
        <v>0.86</v>
      </c>
      <c r="E112" s="253">
        <v>40</v>
      </c>
      <c r="F112" s="254">
        <v>93</v>
      </c>
      <c r="G112" s="254">
        <v>85</v>
      </c>
      <c r="H112" s="254">
        <v>66</v>
      </c>
      <c r="I112" s="254">
        <v>92</v>
      </c>
      <c r="J112" s="254">
        <v>95</v>
      </c>
      <c r="K112" s="254">
        <v>97</v>
      </c>
      <c r="L112" s="254">
        <v>100</v>
      </c>
      <c r="M112" s="255">
        <v>47</v>
      </c>
      <c r="N112" s="256">
        <v>87</v>
      </c>
      <c r="O112" s="29"/>
    </row>
    <row r="113" spans="2:17" s="69" customFormat="1" ht="68.25" customHeight="1" x14ac:dyDescent="0.25">
      <c r="B113" s="31"/>
      <c r="C113" s="129" t="s">
        <v>598</v>
      </c>
      <c r="D113" s="412" t="s">
        <v>599</v>
      </c>
      <c r="E113" s="412"/>
      <c r="F113" s="412"/>
      <c r="G113" s="412"/>
      <c r="H113" s="412"/>
      <c r="I113" s="412"/>
      <c r="J113" s="412"/>
      <c r="K113" s="412"/>
      <c r="L113" s="412"/>
      <c r="M113" s="412"/>
      <c r="N113" s="412"/>
      <c r="O113" s="35"/>
      <c r="P113" s="68"/>
      <c r="Q113" s="68"/>
    </row>
    <row r="114" spans="2:17" s="69" customFormat="1" ht="20.100000000000001" customHeight="1" x14ac:dyDescent="0.25">
      <c r="B114" s="31"/>
      <c r="C114" s="257"/>
      <c r="D114" s="258"/>
      <c r="E114" s="258"/>
      <c r="F114" s="258"/>
      <c r="G114" s="258"/>
      <c r="H114" s="258"/>
      <c r="I114" s="258"/>
      <c r="J114" s="258"/>
      <c r="K114" s="258"/>
      <c r="L114" s="258"/>
      <c r="M114" s="258"/>
      <c r="N114" s="258"/>
      <c r="O114" s="37"/>
    </row>
    <row r="115" spans="2:17" ht="190.5" customHeight="1" x14ac:dyDescent="0.2">
      <c r="B115" s="3"/>
      <c r="C115" s="413" t="s">
        <v>600</v>
      </c>
      <c r="D115" s="413"/>
      <c r="E115" s="413"/>
      <c r="F115" s="413"/>
      <c r="G115" s="413"/>
      <c r="H115" s="413"/>
      <c r="I115" s="413"/>
      <c r="J115" s="413"/>
      <c r="K115" s="261"/>
      <c r="L115" s="261"/>
      <c r="M115" s="261"/>
      <c r="N115" s="261"/>
      <c r="O115" s="3"/>
    </row>
    <row r="116" spans="2:17" s="69" customFormat="1" ht="20.100000000000001" customHeight="1" x14ac:dyDescent="0.25">
      <c r="B116" s="31"/>
      <c r="C116" s="259"/>
      <c r="D116" s="260"/>
      <c r="E116" s="260"/>
      <c r="F116" s="260"/>
      <c r="G116" s="260"/>
      <c r="H116" s="260"/>
      <c r="I116" s="260"/>
      <c r="J116" s="260"/>
      <c r="K116" s="260"/>
      <c r="L116" s="260"/>
      <c r="M116" s="260"/>
      <c r="N116" s="260"/>
      <c r="O116" s="37"/>
    </row>
    <row r="117" spans="2:17" ht="20.100000000000001" customHeight="1" x14ac:dyDescent="0.2">
      <c r="B117" s="3"/>
      <c r="C117" s="3"/>
      <c r="D117" s="3"/>
      <c r="E117" s="3"/>
      <c r="F117" s="3"/>
      <c r="G117" s="3"/>
      <c r="H117" s="3"/>
      <c r="I117" s="3"/>
      <c r="J117" s="3"/>
      <c r="K117" s="3"/>
      <c r="L117" s="3"/>
      <c r="M117" s="3"/>
      <c r="N117" s="3"/>
      <c r="O117" s="3"/>
    </row>
    <row r="119" spans="2:17" ht="52.5" customHeight="1" x14ac:dyDescent="0.2">
      <c r="B119" s="143"/>
      <c r="C119" s="414" t="s">
        <v>616</v>
      </c>
      <c r="D119" s="414"/>
      <c r="E119" s="414"/>
      <c r="F119" s="27"/>
      <c r="G119" s="27"/>
      <c r="H119" s="27"/>
      <c r="I119" s="27"/>
      <c r="J119" s="3"/>
      <c r="K119" s="3"/>
      <c r="L119" s="3"/>
      <c r="M119" s="3"/>
      <c r="N119" s="3"/>
      <c r="O119" s="3"/>
    </row>
    <row r="120" spans="2:17" ht="45" customHeight="1" x14ac:dyDescent="0.25">
      <c r="B120" s="144"/>
      <c r="C120" s="144"/>
      <c r="D120" s="78" t="s">
        <v>19</v>
      </c>
      <c r="E120" s="78"/>
      <c r="F120" s="415" t="s">
        <v>20</v>
      </c>
      <c r="G120" s="415"/>
      <c r="H120" s="415" t="s">
        <v>217</v>
      </c>
      <c r="I120" s="415"/>
      <c r="J120" s="3"/>
      <c r="K120" s="3"/>
      <c r="L120" s="3"/>
      <c r="M120" s="3"/>
      <c r="N120" s="3"/>
      <c r="O120" s="3"/>
    </row>
    <row r="121" spans="2:17" ht="20.100000000000001" customHeight="1" x14ac:dyDescent="0.2">
      <c r="B121" s="129"/>
      <c r="C121" s="262" t="s">
        <v>601</v>
      </c>
      <c r="D121" s="416">
        <v>1</v>
      </c>
      <c r="E121" s="416"/>
      <c r="F121" s="416">
        <v>22</v>
      </c>
      <c r="G121" s="416"/>
      <c r="H121" s="416">
        <v>1</v>
      </c>
      <c r="I121" s="416"/>
      <c r="J121" s="3"/>
      <c r="K121" s="3"/>
      <c r="L121" s="3"/>
      <c r="M121" s="3"/>
      <c r="N121" s="3"/>
      <c r="O121" s="3"/>
    </row>
    <row r="122" spans="2:17" ht="177.6" customHeight="1" x14ac:dyDescent="0.2">
      <c r="B122" s="129"/>
      <c r="C122" s="262" t="s">
        <v>602</v>
      </c>
      <c r="D122" s="417" t="s">
        <v>603</v>
      </c>
      <c r="E122" s="417"/>
      <c r="F122" s="417" t="s">
        <v>863</v>
      </c>
      <c r="G122" s="418"/>
      <c r="H122" s="417" t="s">
        <v>604</v>
      </c>
      <c r="I122" s="417"/>
      <c r="J122" s="3"/>
      <c r="K122" s="3"/>
      <c r="L122" s="3"/>
      <c r="M122" s="3"/>
      <c r="N122" s="3"/>
      <c r="O122" s="3"/>
    </row>
    <row r="123" spans="2:17" ht="40.5" customHeight="1" x14ac:dyDescent="0.2">
      <c r="B123" s="129"/>
      <c r="C123" s="263" t="s">
        <v>605</v>
      </c>
      <c r="D123" s="420"/>
      <c r="E123" s="420"/>
      <c r="F123" s="420">
        <v>1</v>
      </c>
      <c r="G123" s="420"/>
      <c r="H123" s="420" t="s">
        <v>608</v>
      </c>
      <c r="I123" s="420"/>
      <c r="J123" s="3"/>
      <c r="K123" s="3"/>
      <c r="L123" s="3"/>
      <c r="M123" s="3"/>
      <c r="N123" s="3"/>
      <c r="O123" s="3"/>
    </row>
    <row r="124" spans="2:17" ht="76.5" customHeight="1" x14ac:dyDescent="0.2">
      <c r="B124" s="129"/>
      <c r="C124" s="263" t="s">
        <v>606</v>
      </c>
      <c r="D124" s="419">
        <v>1</v>
      </c>
      <c r="E124" s="419"/>
      <c r="F124" s="419">
        <v>21</v>
      </c>
      <c r="G124" s="419"/>
      <c r="H124" s="419" t="s">
        <v>608</v>
      </c>
      <c r="I124" s="419"/>
      <c r="J124" s="3"/>
      <c r="K124" s="3"/>
      <c r="L124" s="3"/>
      <c r="M124" s="3"/>
      <c r="N124" s="3"/>
      <c r="O124" s="3"/>
    </row>
    <row r="125" spans="2:17" ht="50.25" customHeight="1" x14ac:dyDescent="0.2">
      <c r="B125" s="129"/>
      <c r="C125" s="263" t="s">
        <v>607</v>
      </c>
      <c r="D125" s="419" t="s">
        <v>608</v>
      </c>
      <c r="E125" s="419"/>
      <c r="F125" s="419" t="s">
        <v>608</v>
      </c>
      <c r="G125" s="419"/>
      <c r="H125" s="419" t="s">
        <v>608</v>
      </c>
      <c r="I125" s="419"/>
      <c r="J125" s="3"/>
      <c r="K125" s="3"/>
      <c r="L125" s="3"/>
      <c r="M125" s="3"/>
      <c r="N125" s="3"/>
      <c r="O125" s="3"/>
    </row>
    <row r="126" spans="2:17" ht="20.100000000000001" customHeight="1" x14ac:dyDescent="0.2">
      <c r="B126" s="129"/>
      <c r="C126" s="117"/>
      <c r="D126" s="52"/>
      <c r="E126" s="52"/>
      <c r="F126" s="52"/>
      <c r="G126" s="52"/>
      <c r="H126" s="52"/>
      <c r="I126" s="52"/>
      <c r="J126" s="3"/>
      <c r="K126" s="3"/>
      <c r="L126" s="3"/>
      <c r="M126" s="3"/>
      <c r="N126" s="3"/>
      <c r="O126" s="3"/>
    </row>
  </sheetData>
  <mergeCells count="35">
    <mergeCell ref="D125:E125"/>
    <mergeCell ref="F125:G125"/>
    <mergeCell ref="H125:I125"/>
    <mergeCell ref="D123:E123"/>
    <mergeCell ref="F123:G123"/>
    <mergeCell ref="H123:I123"/>
    <mergeCell ref="D124:E124"/>
    <mergeCell ref="F124:G124"/>
    <mergeCell ref="H124:I124"/>
    <mergeCell ref="D121:E121"/>
    <mergeCell ref="F121:G121"/>
    <mergeCell ref="H121:I121"/>
    <mergeCell ref="D122:E122"/>
    <mergeCell ref="F122:G122"/>
    <mergeCell ref="H122:I122"/>
    <mergeCell ref="D113:N113"/>
    <mergeCell ref="C115:J115"/>
    <mergeCell ref="C119:E119"/>
    <mergeCell ref="F120:G120"/>
    <mergeCell ref="H120:I120"/>
    <mergeCell ref="L69:M69"/>
    <mergeCell ref="N69:O69"/>
    <mergeCell ref="P69:Q69"/>
    <mergeCell ref="C78:J81"/>
    <mergeCell ref="C111:C112"/>
    <mergeCell ref="C6:E6"/>
    <mergeCell ref="C29:J29"/>
    <mergeCell ref="C64:J64"/>
    <mergeCell ref="C97:J97"/>
    <mergeCell ref="E10:H10"/>
    <mergeCell ref="C46:J48"/>
    <mergeCell ref="D69:E69"/>
    <mergeCell ref="F69:G69"/>
    <mergeCell ref="H69:I69"/>
    <mergeCell ref="J69:K6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04A1-4CD8-6443-BA8E-5D706A510985}">
  <sheetPr>
    <tabColor rgb="FF78A842"/>
  </sheetPr>
  <dimension ref="B1:V393"/>
  <sheetViews>
    <sheetView zoomScale="70" zoomScaleNormal="70" workbookViewId="0"/>
  </sheetViews>
  <sheetFormatPr defaultColWidth="10.875" defaultRowHeight="20.100000000000001" customHeight="1" x14ac:dyDescent="0.2"/>
  <cols>
    <col min="1" max="2" width="3.375" style="59" customWidth="1"/>
    <col min="3" max="3" width="78.75" style="59" customWidth="1"/>
    <col min="4" max="4" width="19.625" style="59" customWidth="1"/>
    <col min="5" max="14" width="20" style="59" customWidth="1"/>
    <col min="15" max="15" width="18.625" style="59" customWidth="1"/>
    <col min="16" max="16" width="18.5" style="59" customWidth="1"/>
    <col min="17" max="18" width="20.375" style="59" customWidth="1"/>
    <col min="19" max="19" width="23.25" style="59" customWidth="1"/>
    <col min="20" max="20" width="18.125" style="59" customWidth="1"/>
    <col min="21" max="21" width="24" style="59" customWidth="1"/>
    <col min="22" max="16384" width="10.875" style="59"/>
  </cols>
  <sheetData>
    <row r="1" spans="2:15" ht="90" customHeight="1" x14ac:dyDescent="0.2">
      <c r="C1" s="70"/>
    </row>
    <row r="2" spans="2:15" ht="9.9499999999999993" customHeight="1" x14ac:dyDescent="0.2">
      <c r="B2" s="3"/>
      <c r="C2" s="3"/>
      <c r="D2" s="3"/>
      <c r="E2" s="3"/>
      <c r="F2" s="3"/>
    </row>
    <row r="3" spans="2:15" ht="14.25" x14ac:dyDescent="0.2">
      <c r="B3" s="3"/>
      <c r="C3" s="3"/>
      <c r="D3" s="3"/>
      <c r="E3" s="3"/>
      <c r="F3" s="3"/>
    </row>
    <row r="4" spans="2:15" ht="20.25" x14ac:dyDescent="0.2">
      <c r="B4" s="3"/>
      <c r="C4" s="86" t="s">
        <v>4</v>
      </c>
      <c r="D4" s="3"/>
      <c r="E4" s="3"/>
      <c r="F4" s="3"/>
    </row>
    <row r="5" spans="2:15" ht="14.25" x14ac:dyDescent="0.2">
      <c r="B5" s="3"/>
      <c r="C5" s="3"/>
      <c r="D5" s="3"/>
      <c r="E5" s="3"/>
      <c r="F5" s="3"/>
    </row>
    <row r="6" spans="2:15" ht="177.75" customHeight="1" x14ac:dyDescent="0.2">
      <c r="B6" s="3"/>
      <c r="C6" s="396" t="s">
        <v>549</v>
      </c>
      <c r="D6" s="396"/>
      <c r="E6" s="396"/>
      <c r="F6" s="8"/>
      <c r="G6" s="65"/>
      <c r="H6" s="65"/>
      <c r="I6" s="65"/>
      <c r="J6" s="65"/>
    </row>
    <row r="7" spans="2:15" ht="14.25" x14ac:dyDescent="0.2">
      <c r="B7" s="3"/>
      <c r="C7" s="4"/>
      <c r="D7" s="4"/>
      <c r="E7" s="4"/>
      <c r="F7" s="4"/>
      <c r="G7" s="61"/>
      <c r="H7" s="61"/>
      <c r="I7" s="61"/>
      <c r="J7" s="61"/>
    </row>
    <row r="8" spans="2:15" ht="14.25" x14ac:dyDescent="0.2">
      <c r="C8" s="61"/>
      <c r="D8" s="61"/>
      <c r="E8" s="61"/>
      <c r="F8" s="61"/>
      <c r="G8" s="61"/>
      <c r="H8" s="61"/>
      <c r="I8" s="61"/>
      <c r="J8" s="61"/>
    </row>
    <row r="9" spans="2:15" s="68" customFormat="1" ht="50.1" customHeight="1" x14ac:dyDescent="0.25">
      <c r="B9" s="28"/>
      <c r="C9" s="85" t="s">
        <v>615</v>
      </c>
      <c r="D9" s="29"/>
      <c r="E9" s="27"/>
      <c r="F9" s="27"/>
      <c r="G9" s="27"/>
      <c r="H9" s="27"/>
      <c r="I9" s="27"/>
      <c r="J9" s="27"/>
      <c r="K9" s="27"/>
      <c r="L9" s="27"/>
      <c r="M9" s="28"/>
      <c r="N9" s="28"/>
      <c r="O9" s="28"/>
    </row>
    <row r="10" spans="2:15" s="68" customFormat="1" ht="20.100000000000001" customHeight="1" x14ac:dyDescent="0.25">
      <c r="B10" s="28"/>
      <c r="C10" s="84" t="s">
        <v>25</v>
      </c>
      <c r="D10" s="78" t="s">
        <v>18</v>
      </c>
      <c r="E10" s="78" t="s">
        <v>235</v>
      </c>
      <c r="F10" s="78" t="s">
        <v>19</v>
      </c>
      <c r="G10" s="78" t="s">
        <v>20</v>
      </c>
      <c r="H10" s="78" t="s">
        <v>242</v>
      </c>
      <c r="I10" s="78" t="s">
        <v>21</v>
      </c>
      <c r="J10" s="78" t="s">
        <v>22</v>
      </c>
      <c r="K10" s="78" t="s">
        <v>23</v>
      </c>
      <c r="L10" s="78" t="s">
        <v>24</v>
      </c>
      <c r="M10" s="78" t="s">
        <v>54</v>
      </c>
      <c r="N10" s="78" t="s">
        <v>610</v>
      </c>
      <c r="O10" s="29"/>
    </row>
    <row r="11" spans="2:15" s="69" customFormat="1" ht="20.100000000000001" customHeight="1" x14ac:dyDescent="0.25">
      <c r="B11" s="31"/>
      <c r="C11" s="32" t="s">
        <v>26</v>
      </c>
      <c r="D11" s="80">
        <v>151034</v>
      </c>
      <c r="E11" s="33">
        <v>0</v>
      </c>
      <c r="F11" s="33">
        <v>0</v>
      </c>
      <c r="G11" s="33">
        <v>88610</v>
      </c>
      <c r="H11" s="33">
        <v>0</v>
      </c>
      <c r="I11" s="33">
        <v>18233.7</v>
      </c>
      <c r="J11" s="33">
        <v>44190</v>
      </c>
      <c r="K11" s="33">
        <v>0</v>
      </c>
      <c r="L11" s="271">
        <v>0</v>
      </c>
      <c r="M11" s="33">
        <v>0</v>
      </c>
      <c r="N11" s="33">
        <v>0</v>
      </c>
      <c r="O11" s="35"/>
    </row>
    <row r="12" spans="2:15" s="69" customFormat="1" ht="20.100000000000001" customHeight="1" x14ac:dyDescent="0.25">
      <c r="B12" s="31"/>
      <c r="C12" s="32" t="s">
        <v>27</v>
      </c>
      <c r="D12" s="80">
        <v>7998955</v>
      </c>
      <c r="E12" s="33">
        <v>0</v>
      </c>
      <c r="F12" s="33">
        <v>0</v>
      </c>
      <c r="G12" s="33">
        <v>7998955</v>
      </c>
      <c r="H12" s="33">
        <v>0</v>
      </c>
      <c r="I12" s="250">
        <v>0</v>
      </c>
      <c r="J12" s="250">
        <v>0</v>
      </c>
      <c r="K12" s="33">
        <v>0</v>
      </c>
      <c r="L12" s="271">
        <v>0</v>
      </c>
      <c r="M12" s="33">
        <v>0</v>
      </c>
      <c r="N12" s="33">
        <v>0</v>
      </c>
      <c r="O12" s="35"/>
    </row>
    <row r="13" spans="2:15" s="69" customFormat="1" ht="20.100000000000001" customHeight="1" x14ac:dyDescent="0.25">
      <c r="B13" s="31"/>
      <c r="C13" s="32" t="s">
        <v>28</v>
      </c>
      <c r="D13" s="80">
        <v>6205748</v>
      </c>
      <c r="E13" s="33">
        <v>0</v>
      </c>
      <c r="F13" s="33">
        <v>0</v>
      </c>
      <c r="G13" s="33">
        <v>0</v>
      </c>
      <c r="H13" s="33">
        <v>0</v>
      </c>
      <c r="I13" s="33">
        <v>6205748</v>
      </c>
      <c r="J13" s="250">
        <v>0</v>
      </c>
      <c r="K13" s="33">
        <v>0</v>
      </c>
      <c r="L13" s="271">
        <v>0</v>
      </c>
      <c r="M13" s="33">
        <v>0</v>
      </c>
      <c r="N13" s="33">
        <v>0</v>
      </c>
      <c r="O13" s="35"/>
    </row>
    <row r="14" spans="2:15" s="69" customFormat="1" ht="20.100000000000001" customHeight="1" x14ac:dyDescent="0.25">
      <c r="B14" s="31"/>
      <c r="C14" s="36" t="s">
        <v>29</v>
      </c>
      <c r="D14" s="81">
        <v>14355736.6</v>
      </c>
      <c r="E14" s="82">
        <f>SUM(E11:E13)</f>
        <v>0</v>
      </c>
      <c r="F14" s="82">
        <f>SUM(F11:F13)</f>
        <v>0</v>
      </c>
      <c r="G14" s="81">
        <v>8087565</v>
      </c>
      <c r="H14" s="82">
        <v>0</v>
      </c>
      <c r="I14" s="81">
        <v>6223981.7000000002</v>
      </c>
      <c r="J14" s="81">
        <v>44190</v>
      </c>
      <c r="K14" s="82">
        <v>0</v>
      </c>
      <c r="L14" s="270">
        <v>0</v>
      </c>
      <c r="M14" s="82">
        <v>0</v>
      </c>
      <c r="N14" s="82">
        <v>0</v>
      </c>
      <c r="O14" s="37"/>
    </row>
    <row r="15" spans="2:15" s="69" customFormat="1" ht="20.100000000000001" customHeight="1" x14ac:dyDescent="0.25">
      <c r="B15" s="31"/>
      <c r="C15" s="38"/>
      <c r="D15" s="39"/>
      <c r="E15" s="39"/>
      <c r="F15" s="39"/>
      <c r="G15" s="39"/>
      <c r="H15" s="39"/>
      <c r="I15" s="39"/>
      <c r="J15" s="39"/>
      <c r="K15" s="39"/>
      <c r="L15" s="269"/>
      <c r="M15" s="39"/>
      <c r="N15" s="39"/>
      <c r="O15" s="35"/>
    </row>
    <row r="16" spans="2:15" s="68" customFormat="1" ht="20.100000000000001" customHeight="1" x14ac:dyDescent="0.25">
      <c r="B16" s="28"/>
      <c r="C16" s="87" t="s">
        <v>30</v>
      </c>
      <c r="D16" s="74"/>
      <c r="E16" s="74"/>
      <c r="F16" s="74"/>
      <c r="G16" s="30"/>
      <c r="H16" s="30"/>
      <c r="I16" s="30"/>
      <c r="J16" s="30"/>
      <c r="K16" s="30"/>
      <c r="L16" s="268"/>
      <c r="M16" s="30"/>
      <c r="N16" s="30"/>
      <c r="O16" s="40"/>
    </row>
    <row r="17" spans="2:15" s="69" customFormat="1" ht="20.100000000000001" customHeight="1" x14ac:dyDescent="0.25">
      <c r="B17" s="31"/>
      <c r="C17" s="32" t="s">
        <v>31</v>
      </c>
      <c r="D17" s="80">
        <v>64588</v>
      </c>
      <c r="E17" s="33">
        <v>0</v>
      </c>
      <c r="F17" s="33">
        <v>0</v>
      </c>
      <c r="G17" s="34">
        <v>64588</v>
      </c>
      <c r="H17" s="33">
        <v>0</v>
      </c>
      <c r="I17" s="33">
        <v>0</v>
      </c>
      <c r="J17" s="33">
        <v>0</v>
      </c>
      <c r="K17" s="33">
        <v>0</v>
      </c>
      <c r="L17" s="271">
        <v>0</v>
      </c>
      <c r="M17" s="33">
        <v>0</v>
      </c>
      <c r="N17" s="33">
        <v>0</v>
      </c>
      <c r="O17" s="35"/>
    </row>
    <row r="18" spans="2:15" s="69" customFormat="1" ht="20.100000000000001" customHeight="1" x14ac:dyDescent="0.25">
      <c r="B18" s="31"/>
      <c r="C18" s="36" t="s">
        <v>32</v>
      </c>
      <c r="D18" s="81">
        <v>64587.6</v>
      </c>
      <c r="E18" s="82">
        <f>SUM(E17)</f>
        <v>0</v>
      </c>
      <c r="F18" s="82">
        <f>SUM(F17)</f>
        <v>0</v>
      </c>
      <c r="G18" s="81">
        <v>64588</v>
      </c>
      <c r="H18" s="82">
        <v>0</v>
      </c>
      <c r="I18" s="82">
        <v>0</v>
      </c>
      <c r="J18" s="82">
        <v>0</v>
      </c>
      <c r="K18" s="82">
        <v>0</v>
      </c>
      <c r="L18" s="270">
        <v>0</v>
      </c>
      <c r="M18" s="82">
        <v>0</v>
      </c>
      <c r="N18" s="82">
        <v>0</v>
      </c>
      <c r="O18" s="35"/>
    </row>
    <row r="19" spans="2:15" s="69" customFormat="1" ht="20.100000000000001" customHeight="1" x14ac:dyDescent="0.25">
      <c r="B19" s="31"/>
      <c r="C19" s="38"/>
      <c r="D19" s="39"/>
      <c r="E19" s="39"/>
      <c r="F19" s="39"/>
      <c r="G19" s="39"/>
      <c r="H19" s="39"/>
      <c r="I19" s="39"/>
      <c r="J19" s="39"/>
      <c r="K19" s="39"/>
      <c r="L19" s="269"/>
      <c r="M19" s="39"/>
      <c r="N19" s="39"/>
      <c r="O19" s="41"/>
    </row>
    <row r="20" spans="2:15" s="68" customFormat="1" ht="20.100000000000001" customHeight="1" x14ac:dyDescent="0.25">
      <c r="B20" s="28"/>
      <c r="C20" s="87" t="s">
        <v>33</v>
      </c>
      <c r="D20" s="30"/>
      <c r="E20" s="30"/>
      <c r="F20" s="30"/>
      <c r="G20" s="30"/>
      <c r="H20" s="30"/>
      <c r="I20" s="30"/>
      <c r="J20" s="30"/>
      <c r="K20" s="30"/>
      <c r="L20" s="268"/>
      <c r="M20" s="30"/>
      <c r="N20" s="30"/>
      <c r="O20" s="29"/>
    </row>
    <row r="21" spans="2:15" s="69" customFormat="1" ht="20.100000000000001" customHeight="1" x14ac:dyDescent="0.25">
      <c r="B21" s="31"/>
      <c r="C21" s="42" t="s">
        <v>34</v>
      </c>
      <c r="D21" s="80">
        <v>434</v>
      </c>
      <c r="E21" s="33">
        <v>13</v>
      </c>
      <c r="F21" s="52">
        <v>80</v>
      </c>
      <c r="G21" s="52">
        <v>252</v>
      </c>
      <c r="H21" s="52">
        <v>54</v>
      </c>
      <c r="I21" s="52">
        <v>34.9</v>
      </c>
      <c r="J21" s="52">
        <v>0</v>
      </c>
      <c r="K21" s="52">
        <v>0</v>
      </c>
      <c r="L21" s="250">
        <v>0</v>
      </c>
      <c r="M21" s="52">
        <v>0</v>
      </c>
      <c r="N21" s="52">
        <v>0</v>
      </c>
      <c r="O21" s="43"/>
    </row>
    <row r="22" spans="2:15" s="69" customFormat="1" ht="20.100000000000001" customHeight="1" x14ac:dyDescent="0.25">
      <c r="B22" s="31"/>
      <c r="C22" s="42" t="s">
        <v>35</v>
      </c>
      <c r="D22" s="80">
        <v>6281864</v>
      </c>
      <c r="E22" s="52">
        <v>338806</v>
      </c>
      <c r="F22" s="52">
        <v>995791</v>
      </c>
      <c r="G22" s="52">
        <v>2017009</v>
      </c>
      <c r="H22" s="52">
        <v>1106092</v>
      </c>
      <c r="I22" s="52">
        <v>1699771.3</v>
      </c>
      <c r="J22" s="52">
        <v>124395</v>
      </c>
      <c r="K22" s="52">
        <v>0</v>
      </c>
      <c r="L22" s="250">
        <v>0</v>
      </c>
      <c r="M22" s="52">
        <v>11464</v>
      </c>
      <c r="N22" s="52">
        <v>0</v>
      </c>
      <c r="O22" s="43"/>
    </row>
    <row r="23" spans="2:15" s="69" customFormat="1" ht="20.100000000000001" customHeight="1" x14ac:dyDescent="0.25">
      <c r="B23" s="31"/>
      <c r="C23" s="42" t="s">
        <v>36</v>
      </c>
      <c r="D23" s="80">
        <v>23521</v>
      </c>
      <c r="E23" s="52">
        <v>0</v>
      </c>
      <c r="F23" s="52">
        <v>0</v>
      </c>
      <c r="G23" s="52">
        <v>12254</v>
      </c>
      <c r="H23" s="52">
        <v>6810</v>
      </c>
      <c r="I23" s="52">
        <v>4457.1000000000004</v>
      </c>
      <c r="J23" s="52">
        <v>0</v>
      </c>
      <c r="K23" s="52">
        <v>0</v>
      </c>
      <c r="L23" s="250">
        <v>0</v>
      </c>
      <c r="M23" s="52">
        <v>0</v>
      </c>
      <c r="N23" s="52">
        <v>0</v>
      </c>
      <c r="O23" s="43"/>
    </row>
    <row r="24" spans="2:15" s="69" customFormat="1" ht="20.100000000000001" customHeight="1" x14ac:dyDescent="0.25">
      <c r="B24" s="31"/>
      <c r="C24" s="42" t="s">
        <v>37</v>
      </c>
      <c r="D24" s="80">
        <v>14680</v>
      </c>
      <c r="E24" s="52">
        <v>0</v>
      </c>
      <c r="F24" s="52">
        <v>2313</v>
      </c>
      <c r="G24" s="52">
        <v>7288</v>
      </c>
      <c r="H24" s="52">
        <v>1381</v>
      </c>
      <c r="I24" s="52">
        <v>3326.7</v>
      </c>
      <c r="J24" s="52">
        <v>372</v>
      </c>
      <c r="K24" s="52">
        <v>0</v>
      </c>
      <c r="L24" s="250">
        <v>0</v>
      </c>
      <c r="M24" s="52">
        <v>0</v>
      </c>
      <c r="N24" s="52">
        <v>0</v>
      </c>
      <c r="O24" s="43"/>
    </row>
    <row r="25" spans="2:15" s="69" customFormat="1" ht="20.100000000000001" customHeight="1" x14ac:dyDescent="0.25">
      <c r="B25" s="31"/>
      <c r="C25" s="42" t="s">
        <v>38</v>
      </c>
      <c r="D25" s="80">
        <v>272</v>
      </c>
      <c r="E25" s="52">
        <v>0</v>
      </c>
      <c r="F25" s="52">
        <v>272</v>
      </c>
      <c r="G25" s="52">
        <v>0</v>
      </c>
      <c r="H25" s="52"/>
      <c r="I25" s="52">
        <v>0</v>
      </c>
      <c r="J25" s="52">
        <v>0</v>
      </c>
      <c r="K25" s="52">
        <v>0</v>
      </c>
      <c r="L25" s="250">
        <v>0</v>
      </c>
      <c r="M25" s="52">
        <v>0</v>
      </c>
      <c r="N25" s="52">
        <v>0</v>
      </c>
      <c r="O25" s="43"/>
    </row>
    <row r="26" spans="2:15" s="69" customFormat="1" ht="20.100000000000001" customHeight="1" x14ac:dyDescent="0.25">
      <c r="B26" s="31"/>
      <c r="C26" s="42" t="s">
        <v>609</v>
      </c>
      <c r="D26" s="80">
        <v>124594</v>
      </c>
      <c r="E26" s="52">
        <v>57209</v>
      </c>
      <c r="F26" s="52">
        <v>763</v>
      </c>
      <c r="G26" s="52">
        <v>0</v>
      </c>
      <c r="H26" s="52">
        <v>66194</v>
      </c>
      <c r="I26" s="52">
        <v>819.3</v>
      </c>
      <c r="J26" s="52">
        <v>0</v>
      </c>
      <c r="K26" s="52">
        <v>0</v>
      </c>
      <c r="L26" s="250">
        <v>0</v>
      </c>
      <c r="M26" s="52">
        <v>0</v>
      </c>
      <c r="N26" s="52">
        <v>11</v>
      </c>
      <c r="O26" s="43"/>
    </row>
    <row r="27" spans="2:15" s="69" customFormat="1" ht="20.100000000000001" customHeight="1" x14ac:dyDescent="0.25">
      <c r="B27" s="31"/>
      <c r="C27" s="42" t="s">
        <v>39</v>
      </c>
      <c r="D27" s="80">
        <v>9594</v>
      </c>
      <c r="E27" s="52">
        <v>0</v>
      </c>
      <c r="F27" s="52">
        <v>0</v>
      </c>
      <c r="G27" s="52">
        <v>0</v>
      </c>
      <c r="H27" s="52">
        <v>0</v>
      </c>
      <c r="I27" s="52">
        <v>0</v>
      </c>
      <c r="J27" s="52">
        <v>0</v>
      </c>
      <c r="K27" s="52">
        <v>0</v>
      </c>
      <c r="L27" s="250">
        <v>0</v>
      </c>
      <c r="M27" s="52">
        <v>0</v>
      </c>
      <c r="N27" s="52">
        <v>9594</v>
      </c>
      <c r="O27" s="43"/>
    </row>
    <row r="28" spans="2:15" s="69" customFormat="1" ht="20.100000000000001" customHeight="1" x14ac:dyDescent="0.25">
      <c r="B28" s="31"/>
      <c r="C28" s="42" t="s">
        <v>40</v>
      </c>
      <c r="D28" s="80">
        <v>135588</v>
      </c>
      <c r="E28" s="52">
        <v>1931</v>
      </c>
      <c r="F28" s="52">
        <v>23387</v>
      </c>
      <c r="G28" s="52">
        <v>44447</v>
      </c>
      <c r="H28" s="52">
        <v>19919</v>
      </c>
      <c r="I28" s="52">
        <v>45904.5</v>
      </c>
      <c r="J28" s="52">
        <v>0</v>
      </c>
      <c r="K28" s="52">
        <v>0</v>
      </c>
      <c r="L28" s="250">
        <v>0</v>
      </c>
      <c r="M28" s="52">
        <v>0</v>
      </c>
      <c r="N28" s="52">
        <v>0</v>
      </c>
      <c r="O28" s="43"/>
    </row>
    <row r="29" spans="2:15" s="69" customFormat="1" ht="20.100000000000001" customHeight="1" x14ac:dyDescent="0.25">
      <c r="B29" s="31"/>
      <c r="C29" s="42" t="s">
        <v>41</v>
      </c>
      <c r="D29" s="80">
        <v>1400</v>
      </c>
      <c r="E29" s="52">
        <v>0</v>
      </c>
      <c r="F29" s="52">
        <v>0</v>
      </c>
      <c r="G29" s="52">
        <v>1335</v>
      </c>
      <c r="H29" s="52">
        <v>0</v>
      </c>
      <c r="I29" s="52">
        <v>0</v>
      </c>
      <c r="J29" s="52">
        <v>0</v>
      </c>
      <c r="K29" s="52">
        <v>0</v>
      </c>
      <c r="L29" s="250">
        <v>64</v>
      </c>
      <c r="M29" s="52">
        <v>0</v>
      </c>
      <c r="N29" s="52">
        <v>0</v>
      </c>
      <c r="O29" s="43"/>
    </row>
    <row r="30" spans="2:15" s="69" customFormat="1" ht="20.100000000000001" customHeight="1" x14ac:dyDescent="0.25">
      <c r="B30" s="31"/>
      <c r="C30" s="50" t="s">
        <v>42</v>
      </c>
      <c r="D30" s="81">
        <v>6592349</v>
      </c>
      <c r="E30" s="81">
        <v>397959</v>
      </c>
      <c r="F30" s="81">
        <v>1022606</v>
      </c>
      <c r="G30" s="81">
        <v>2082585</v>
      </c>
      <c r="H30" s="81">
        <v>1200450</v>
      </c>
      <c r="I30" s="81">
        <v>1754313.8</v>
      </c>
      <c r="J30" s="81">
        <v>124767</v>
      </c>
      <c r="K30" s="81"/>
      <c r="L30" s="264">
        <v>64</v>
      </c>
      <c r="M30" s="81">
        <v>11464</v>
      </c>
      <c r="N30" s="81">
        <v>9605</v>
      </c>
      <c r="O30" s="44"/>
    </row>
    <row r="31" spans="2:15" s="69" customFormat="1" ht="20.100000000000001" customHeight="1" x14ac:dyDescent="0.25">
      <c r="B31" s="31"/>
      <c r="C31" s="45"/>
      <c r="D31" s="46"/>
      <c r="E31" s="46"/>
      <c r="F31" s="46"/>
      <c r="G31" s="46"/>
      <c r="H31" s="47"/>
      <c r="I31" s="47"/>
      <c r="J31" s="47"/>
      <c r="K31" s="47"/>
      <c r="L31" s="267"/>
      <c r="M31" s="47"/>
      <c r="N31" s="47"/>
      <c r="O31" s="43"/>
    </row>
    <row r="32" spans="2:15" s="68" customFormat="1" ht="20.100000000000001" customHeight="1" x14ac:dyDescent="0.25">
      <c r="B32" s="28"/>
      <c r="C32" s="84" t="s">
        <v>43</v>
      </c>
      <c r="D32" s="30"/>
      <c r="E32" s="30"/>
      <c r="F32" s="30"/>
      <c r="G32" s="30"/>
      <c r="H32" s="30"/>
      <c r="I32" s="30"/>
      <c r="J32" s="30"/>
      <c r="K32" s="30"/>
      <c r="L32" s="268"/>
      <c r="M32" s="30"/>
      <c r="N32" s="30"/>
      <c r="O32" s="29"/>
    </row>
    <row r="33" spans="2:15" s="69" customFormat="1" ht="20.100000000000001" customHeight="1" x14ac:dyDescent="0.25">
      <c r="B33" s="31"/>
      <c r="C33" s="32" t="s">
        <v>26</v>
      </c>
      <c r="D33" s="80">
        <v>132261</v>
      </c>
      <c r="E33" s="52">
        <v>0</v>
      </c>
      <c r="F33" s="52">
        <v>6184</v>
      </c>
      <c r="G33" s="52">
        <v>62465</v>
      </c>
      <c r="H33" s="52">
        <v>7728</v>
      </c>
      <c r="I33" s="52">
        <v>39115.199999999997</v>
      </c>
      <c r="J33" s="52">
        <v>12776</v>
      </c>
      <c r="K33" s="52">
        <v>3992</v>
      </c>
      <c r="L33" s="250">
        <v>0</v>
      </c>
      <c r="M33" s="52">
        <v>0</v>
      </c>
      <c r="N33" s="52">
        <v>0</v>
      </c>
      <c r="O33" s="43"/>
    </row>
    <row r="34" spans="2:15" s="69" customFormat="1" ht="20.100000000000001" customHeight="1" x14ac:dyDescent="0.25">
      <c r="B34" s="31"/>
      <c r="C34" s="32" t="s">
        <v>41</v>
      </c>
      <c r="D34" s="80">
        <v>52710</v>
      </c>
      <c r="E34" s="250">
        <v>12418</v>
      </c>
      <c r="F34" s="52">
        <v>0</v>
      </c>
      <c r="G34" s="52">
        <v>4522</v>
      </c>
      <c r="H34" s="52">
        <v>35770</v>
      </c>
      <c r="I34" s="52">
        <v>0</v>
      </c>
      <c r="J34" s="52">
        <v>0</v>
      </c>
      <c r="K34" s="52">
        <v>0</v>
      </c>
      <c r="L34" s="250">
        <v>0</v>
      </c>
      <c r="M34" s="52">
        <v>0</v>
      </c>
      <c r="N34" s="52">
        <v>0</v>
      </c>
      <c r="O34" s="43"/>
    </row>
    <row r="35" spans="2:15" s="69" customFormat="1" ht="20.100000000000001" customHeight="1" x14ac:dyDescent="0.25">
      <c r="B35" s="31"/>
      <c r="C35" s="36" t="s">
        <v>44</v>
      </c>
      <c r="D35" s="81">
        <v>184969.4</v>
      </c>
      <c r="E35" s="264">
        <v>12418</v>
      </c>
      <c r="F35" s="81">
        <v>6184</v>
      </c>
      <c r="G35" s="81">
        <v>66987</v>
      </c>
      <c r="H35" s="81">
        <v>35770</v>
      </c>
      <c r="I35" s="81">
        <v>39115.199999999997</v>
      </c>
      <c r="J35" s="81">
        <v>12776</v>
      </c>
      <c r="K35" s="81">
        <v>3992</v>
      </c>
      <c r="L35" s="264"/>
      <c r="M35" s="81"/>
      <c r="N35" s="81"/>
      <c r="O35" s="43"/>
    </row>
    <row r="36" spans="2:15" s="69" customFormat="1" ht="20.100000000000001" customHeight="1" x14ac:dyDescent="0.25">
      <c r="B36" s="31"/>
      <c r="C36" s="38"/>
      <c r="D36" s="39"/>
      <c r="E36" s="39"/>
      <c r="F36" s="39"/>
      <c r="G36" s="39"/>
      <c r="H36" s="39"/>
      <c r="I36" s="39"/>
      <c r="J36" s="39"/>
      <c r="K36" s="39"/>
      <c r="L36" s="269"/>
      <c r="M36" s="39"/>
      <c r="N36" s="39"/>
      <c r="O36" s="43"/>
    </row>
    <row r="37" spans="2:15" s="68" customFormat="1" ht="20.100000000000001" customHeight="1" x14ac:dyDescent="0.25">
      <c r="B37" s="28"/>
      <c r="C37" s="84" t="s">
        <v>45</v>
      </c>
      <c r="D37" s="30"/>
      <c r="E37" s="30"/>
      <c r="F37" s="30"/>
      <c r="G37" s="30"/>
      <c r="H37" s="30"/>
      <c r="I37" s="30"/>
      <c r="J37" s="30"/>
      <c r="K37" s="30"/>
      <c r="L37" s="268"/>
      <c r="M37" s="30"/>
      <c r="N37" s="30"/>
      <c r="O37" s="29"/>
    </row>
    <row r="38" spans="2:15" s="69" customFormat="1" ht="20.100000000000001" customHeight="1" x14ac:dyDescent="0.25">
      <c r="B38" s="31"/>
      <c r="C38" s="32" t="s">
        <v>46</v>
      </c>
      <c r="D38" s="80">
        <v>6001475.3455999997</v>
      </c>
      <c r="E38" s="52">
        <v>548349</v>
      </c>
      <c r="F38" s="52">
        <v>4211164.2456</v>
      </c>
      <c r="G38" s="52">
        <v>0</v>
      </c>
      <c r="H38" s="52">
        <v>1236092</v>
      </c>
      <c r="I38" s="52">
        <v>1235.0999999999999</v>
      </c>
      <c r="J38" s="52">
        <v>0</v>
      </c>
      <c r="K38" s="52">
        <v>25</v>
      </c>
      <c r="L38" s="250">
        <v>68</v>
      </c>
      <c r="M38" s="52">
        <v>0</v>
      </c>
      <c r="N38" s="52">
        <v>4542</v>
      </c>
      <c r="O38" s="43"/>
    </row>
    <row r="39" spans="2:15" s="69" customFormat="1" ht="20.100000000000001" customHeight="1" x14ac:dyDescent="0.25">
      <c r="B39" s="31"/>
      <c r="C39" s="51" t="s">
        <v>47</v>
      </c>
      <c r="D39" s="81">
        <v>6001475.3455999997</v>
      </c>
      <c r="E39" s="81">
        <v>548349</v>
      </c>
      <c r="F39" s="81">
        <v>4211164.2456</v>
      </c>
      <c r="G39" s="82">
        <v>0</v>
      </c>
      <c r="H39" s="81">
        <v>1236092</v>
      </c>
      <c r="I39" s="81">
        <v>1235.0999999999999</v>
      </c>
      <c r="J39" s="82">
        <v>0</v>
      </c>
      <c r="K39" s="81">
        <v>25</v>
      </c>
      <c r="L39" s="264">
        <v>68</v>
      </c>
      <c r="M39" s="82">
        <v>0</v>
      </c>
      <c r="N39" s="81">
        <v>4542</v>
      </c>
      <c r="O39" s="43"/>
    </row>
    <row r="40" spans="2:15" s="69" customFormat="1" ht="20.100000000000001" customHeight="1" x14ac:dyDescent="0.25">
      <c r="B40" s="31"/>
      <c r="C40" s="32"/>
      <c r="D40" s="77"/>
      <c r="E40" s="77"/>
      <c r="F40" s="77"/>
      <c r="G40" s="77"/>
      <c r="H40" s="77"/>
      <c r="I40" s="77"/>
      <c r="J40" s="77"/>
      <c r="K40" s="77"/>
      <c r="L40" s="266"/>
      <c r="M40" s="77"/>
      <c r="N40" s="77"/>
      <c r="O40" s="43"/>
    </row>
    <row r="41" spans="2:15" s="69" customFormat="1" ht="20.100000000000001" customHeight="1" x14ac:dyDescent="0.25">
      <c r="B41" s="31"/>
      <c r="C41" s="88" t="s">
        <v>56</v>
      </c>
      <c r="D41" s="89">
        <v>27199117.745600004</v>
      </c>
      <c r="E41" s="89">
        <v>958725.8</v>
      </c>
      <c r="F41" s="89">
        <v>5239954.2456</v>
      </c>
      <c r="G41" s="89">
        <v>10301724.300000001</v>
      </c>
      <c r="H41" s="89">
        <v>2480038.1</v>
      </c>
      <c r="I41" s="89">
        <v>8018645.7999999998</v>
      </c>
      <c r="J41" s="89">
        <v>181734</v>
      </c>
      <c r="K41" s="89">
        <v>4016.8</v>
      </c>
      <c r="L41" s="265">
        <v>132.4</v>
      </c>
      <c r="M41" s="89">
        <v>11463.6</v>
      </c>
      <c r="N41" s="89">
        <v>14146.3</v>
      </c>
      <c r="O41" s="43"/>
    </row>
    <row r="42" spans="2:15" s="69" customFormat="1" ht="116.1" customHeight="1" x14ac:dyDescent="0.25">
      <c r="B42" s="31"/>
      <c r="C42" s="401" t="s">
        <v>51</v>
      </c>
      <c r="D42" s="401"/>
      <c r="E42" s="401"/>
      <c r="F42" s="401"/>
      <c r="G42" s="401"/>
      <c r="H42" s="401"/>
      <c r="I42" s="401"/>
      <c r="J42" s="401"/>
      <c r="K42" s="79"/>
      <c r="L42" s="79"/>
      <c r="M42" s="44"/>
      <c r="N42" s="49"/>
      <c r="O42" s="43"/>
    </row>
    <row r="43" spans="2:15" s="69" customFormat="1" ht="15" customHeight="1" x14ac:dyDescent="0.25">
      <c r="B43" s="31"/>
      <c r="C43" s="48"/>
      <c r="D43" s="48"/>
      <c r="E43" s="48"/>
      <c r="F43" s="48"/>
      <c r="G43" s="48"/>
      <c r="H43" s="48"/>
      <c r="I43" s="48"/>
      <c r="J43" s="48"/>
      <c r="K43" s="48"/>
      <c r="L43" s="48"/>
      <c r="M43" s="44"/>
      <c r="N43" s="49"/>
      <c r="O43" s="43"/>
    </row>
    <row r="44" spans="2:15" s="69" customFormat="1" ht="15" customHeight="1" x14ac:dyDescent="0.25">
      <c r="B44" s="31"/>
      <c r="C44" s="216"/>
      <c r="D44" s="216"/>
      <c r="E44" s="216"/>
      <c r="F44" s="216"/>
      <c r="G44" s="216"/>
      <c r="H44" s="216"/>
      <c r="I44" s="216"/>
      <c r="J44" s="216"/>
      <c r="K44" s="216"/>
      <c r="L44" s="216"/>
      <c r="M44" s="44"/>
      <c r="N44" s="49"/>
      <c r="O44" s="43"/>
    </row>
    <row r="45" spans="2:15" s="69" customFormat="1" ht="15" customHeight="1" x14ac:dyDescent="0.25">
      <c r="B45" s="28"/>
      <c r="C45" s="84" t="s">
        <v>611</v>
      </c>
      <c r="D45" s="78" t="s">
        <v>260</v>
      </c>
      <c r="E45" s="78" t="s">
        <v>261</v>
      </c>
      <c r="F45" s="78" t="s">
        <v>262</v>
      </c>
      <c r="G45" s="78" t="s">
        <v>263</v>
      </c>
      <c r="H45" s="78" t="s">
        <v>299</v>
      </c>
      <c r="I45" s="216"/>
      <c r="J45" s="216"/>
      <c r="K45" s="216"/>
      <c r="L45" s="216"/>
      <c r="M45" s="44"/>
      <c r="N45" s="49"/>
      <c r="O45" s="43"/>
    </row>
    <row r="46" spans="2:15" s="69" customFormat="1" ht="15" customHeight="1" x14ac:dyDescent="0.2">
      <c r="B46" s="31"/>
      <c r="C46" s="281" t="s">
        <v>235</v>
      </c>
      <c r="D46" s="117">
        <v>958725.8</v>
      </c>
      <c r="E46" s="52">
        <v>627879</v>
      </c>
      <c r="F46" s="52" t="s">
        <v>307</v>
      </c>
      <c r="G46" s="52" t="s">
        <v>307</v>
      </c>
      <c r="H46" s="52" t="s">
        <v>307</v>
      </c>
      <c r="I46" s="216"/>
      <c r="J46" s="216"/>
      <c r="K46" s="216"/>
      <c r="L46" s="216"/>
      <c r="M46" s="44"/>
      <c r="N46" s="49"/>
      <c r="O46" s="43"/>
    </row>
    <row r="47" spans="2:15" s="69" customFormat="1" ht="15" customHeight="1" x14ac:dyDescent="0.2">
      <c r="B47" s="31"/>
      <c r="C47" s="281" t="s">
        <v>19</v>
      </c>
      <c r="D47" s="117">
        <v>5239954.2456</v>
      </c>
      <c r="E47" s="52">
        <v>4676829</v>
      </c>
      <c r="F47" s="52">
        <v>5094951.4206530703</v>
      </c>
      <c r="G47" s="52">
        <v>4953628</v>
      </c>
      <c r="H47" s="52">
        <v>4670980</v>
      </c>
      <c r="I47" s="216"/>
      <c r="J47" s="216"/>
      <c r="K47" s="216"/>
      <c r="L47" s="216"/>
      <c r="M47" s="44"/>
      <c r="N47" s="49"/>
      <c r="O47" s="43"/>
    </row>
    <row r="48" spans="2:15" s="69" customFormat="1" ht="15" customHeight="1" x14ac:dyDescent="0.2">
      <c r="B48" s="31"/>
      <c r="C48" s="281" t="s">
        <v>20</v>
      </c>
      <c r="D48" s="117">
        <v>10301724.300000001</v>
      </c>
      <c r="E48" s="52">
        <v>10226463</v>
      </c>
      <c r="F48" s="52">
        <v>10062459.50691</v>
      </c>
      <c r="G48" s="52">
        <v>10442467</v>
      </c>
      <c r="H48" s="52">
        <v>9503021</v>
      </c>
      <c r="I48" s="216"/>
      <c r="J48" s="216"/>
      <c r="K48" s="216"/>
      <c r="L48" s="216"/>
      <c r="M48" s="44"/>
      <c r="N48" s="49"/>
      <c r="O48" s="43"/>
    </row>
    <row r="49" spans="2:15" s="69" customFormat="1" ht="15" customHeight="1" x14ac:dyDescent="0.2">
      <c r="B49" s="31"/>
      <c r="C49" s="281" t="s">
        <v>620</v>
      </c>
      <c r="D49" s="117">
        <v>2480038.1</v>
      </c>
      <c r="E49" s="52">
        <v>2617829</v>
      </c>
      <c r="F49" s="52">
        <v>2583839</v>
      </c>
      <c r="G49" s="52" t="s">
        <v>613</v>
      </c>
      <c r="H49" s="52" t="s">
        <v>307</v>
      </c>
      <c r="I49" s="216"/>
      <c r="J49" s="216"/>
      <c r="K49" s="216"/>
      <c r="L49" s="216"/>
      <c r="M49" s="44"/>
      <c r="N49" s="49"/>
      <c r="O49" s="43"/>
    </row>
    <row r="50" spans="2:15" s="69" customFormat="1" ht="15" customHeight="1" x14ac:dyDescent="0.2">
      <c r="B50" s="31"/>
      <c r="C50" s="281" t="s">
        <v>21</v>
      </c>
      <c r="D50" s="117">
        <v>8018645.7999999998</v>
      </c>
      <c r="E50" s="52">
        <v>9016122</v>
      </c>
      <c r="F50" s="52">
        <v>8925066.9990917649</v>
      </c>
      <c r="G50" s="52">
        <v>8812486</v>
      </c>
      <c r="H50" s="52">
        <v>9773082</v>
      </c>
      <c r="I50" s="216"/>
      <c r="J50" s="216"/>
      <c r="K50" s="216"/>
      <c r="L50" s="216"/>
      <c r="M50" s="44"/>
      <c r="N50" s="49"/>
      <c r="O50" s="43"/>
    </row>
    <row r="51" spans="2:15" s="69" customFormat="1" ht="15" customHeight="1" x14ac:dyDescent="0.2">
      <c r="B51" s="31"/>
      <c r="C51" s="281" t="s">
        <v>22</v>
      </c>
      <c r="D51" s="117">
        <v>181734</v>
      </c>
      <c r="E51" s="52">
        <v>128217</v>
      </c>
      <c r="F51" s="52" t="s">
        <v>307</v>
      </c>
      <c r="G51" s="52" t="s">
        <v>307</v>
      </c>
      <c r="H51" s="52" t="s">
        <v>307</v>
      </c>
      <c r="I51" s="216"/>
      <c r="J51" s="216"/>
      <c r="K51" s="216"/>
      <c r="L51" s="216"/>
      <c r="M51" s="44"/>
      <c r="N51" s="49"/>
      <c r="O51" s="43"/>
    </row>
    <row r="52" spans="2:15" s="69" customFormat="1" ht="15" customHeight="1" x14ac:dyDescent="0.2">
      <c r="B52" s="31"/>
      <c r="C52" s="281" t="s">
        <v>23</v>
      </c>
      <c r="D52" s="117">
        <v>4016.8</v>
      </c>
      <c r="E52" s="52">
        <v>10782</v>
      </c>
      <c r="F52" s="52">
        <v>83815.191456875007</v>
      </c>
      <c r="G52" s="52">
        <v>65427</v>
      </c>
      <c r="H52" s="52">
        <v>9149</v>
      </c>
      <c r="I52" s="216"/>
      <c r="J52" s="216"/>
      <c r="K52" s="216"/>
      <c r="L52" s="216"/>
      <c r="M52" s="44"/>
      <c r="N52" s="49"/>
      <c r="O52" s="43"/>
    </row>
    <row r="53" spans="2:15" s="69" customFormat="1" ht="15" customHeight="1" x14ac:dyDescent="0.2">
      <c r="B53" s="31"/>
      <c r="C53" s="281" t="s">
        <v>24</v>
      </c>
      <c r="D53" s="117">
        <v>132.4</v>
      </c>
      <c r="E53" s="52">
        <v>945</v>
      </c>
      <c r="F53" s="52">
        <v>271</v>
      </c>
      <c r="G53" s="52" t="s">
        <v>307</v>
      </c>
      <c r="H53" s="52" t="s">
        <v>307</v>
      </c>
      <c r="I53" s="216"/>
      <c r="J53" s="216"/>
      <c r="K53" s="216"/>
      <c r="L53" s="216"/>
      <c r="M53" s="44"/>
      <c r="N53" s="49"/>
      <c r="O53" s="43"/>
    </row>
    <row r="54" spans="2:15" s="69" customFormat="1" ht="15" customHeight="1" x14ac:dyDescent="0.2">
      <c r="B54" s="31"/>
      <c r="C54" s="281" t="s">
        <v>621</v>
      </c>
      <c r="D54" s="117">
        <v>11463.6</v>
      </c>
      <c r="E54" s="52">
        <v>16907</v>
      </c>
      <c r="F54" s="52">
        <v>15778.1746</v>
      </c>
      <c r="G54" s="52" t="s">
        <v>307</v>
      </c>
      <c r="H54" s="52" t="s">
        <v>307</v>
      </c>
      <c r="I54" s="216"/>
      <c r="J54" s="216"/>
      <c r="K54" s="216"/>
      <c r="L54" s="216"/>
      <c r="M54" s="44"/>
      <c r="N54" s="49"/>
      <c r="O54" s="43"/>
    </row>
    <row r="55" spans="2:15" s="69" customFormat="1" ht="15" customHeight="1" x14ac:dyDescent="0.2">
      <c r="B55" s="31"/>
      <c r="C55" s="281" t="s">
        <v>622</v>
      </c>
      <c r="D55" s="117">
        <v>14146.3</v>
      </c>
      <c r="E55" s="52">
        <v>14069</v>
      </c>
      <c r="F55" s="52">
        <v>14092.942442074342</v>
      </c>
      <c r="G55" s="52">
        <v>13948</v>
      </c>
      <c r="H55" s="52">
        <v>14096</v>
      </c>
      <c r="I55" s="216"/>
      <c r="J55" s="216"/>
      <c r="K55" s="216"/>
      <c r="L55" s="216"/>
      <c r="M55" s="44"/>
      <c r="N55" s="49"/>
      <c r="O55" s="43"/>
    </row>
    <row r="56" spans="2:15" s="69" customFormat="1" ht="15" customHeight="1" x14ac:dyDescent="0.2">
      <c r="B56" s="31"/>
      <c r="C56" s="281" t="s">
        <v>300</v>
      </c>
      <c r="D56" s="117" t="s">
        <v>307</v>
      </c>
      <c r="E56" s="52" t="s">
        <v>307</v>
      </c>
      <c r="F56" s="52" t="s">
        <v>307</v>
      </c>
      <c r="G56" s="52">
        <v>1084562</v>
      </c>
      <c r="H56" s="52">
        <v>1755344</v>
      </c>
      <c r="I56" s="216"/>
      <c r="J56" s="216"/>
      <c r="K56" s="216"/>
      <c r="L56" s="216"/>
      <c r="M56" s="44"/>
      <c r="N56" s="49"/>
      <c r="O56" s="43"/>
    </row>
    <row r="57" spans="2:15" s="69" customFormat="1" ht="20.25" customHeight="1" x14ac:dyDescent="0.25">
      <c r="B57" s="31"/>
      <c r="C57" s="36" t="s">
        <v>612</v>
      </c>
      <c r="D57" s="100">
        <v>27199117.745600004</v>
      </c>
      <c r="E57" s="100">
        <v>26691256</v>
      </c>
      <c r="F57" s="100">
        <v>26764496.060553789</v>
      </c>
      <c r="G57" s="100">
        <v>25372518</v>
      </c>
      <c r="H57" s="100">
        <v>25725672</v>
      </c>
      <c r="I57" s="216"/>
      <c r="J57" s="216"/>
      <c r="K57" s="216"/>
      <c r="L57" s="216"/>
      <c r="M57" s="44"/>
      <c r="N57" s="49"/>
      <c r="O57" s="43"/>
    </row>
    <row r="58" spans="2:15" s="69" customFormat="1" ht="15" customHeight="1" x14ac:dyDescent="0.25">
      <c r="B58" s="31"/>
      <c r="C58" s="216"/>
      <c r="D58" s="216"/>
      <c r="E58" s="216"/>
      <c r="F58" s="216"/>
      <c r="G58" s="216"/>
      <c r="H58" s="216"/>
      <c r="I58" s="216"/>
      <c r="J58" s="216"/>
      <c r="K58" s="216"/>
      <c r="L58" s="216"/>
      <c r="M58" s="44"/>
      <c r="N58" s="49"/>
      <c r="O58" s="43"/>
    </row>
    <row r="59" spans="2:15" s="69" customFormat="1" ht="15" customHeight="1" x14ac:dyDescent="0.25">
      <c r="B59" s="31"/>
      <c r="C59" s="401" t="s">
        <v>892</v>
      </c>
      <c r="D59" s="401"/>
      <c r="E59" s="401"/>
      <c r="F59" s="401"/>
      <c r="G59" s="401"/>
      <c r="H59" s="401"/>
      <c r="I59" s="216"/>
      <c r="J59" s="216"/>
      <c r="K59" s="216"/>
      <c r="L59" s="216"/>
      <c r="M59" s="44"/>
      <c r="N59" s="49"/>
      <c r="O59" s="43"/>
    </row>
    <row r="60" spans="2:15" s="69" customFormat="1" ht="15" customHeight="1" x14ac:dyDescent="0.25">
      <c r="B60" s="31"/>
      <c r="C60" s="401"/>
      <c r="D60" s="401"/>
      <c r="E60" s="401"/>
      <c r="F60" s="401"/>
      <c r="G60" s="401"/>
      <c r="H60" s="401"/>
      <c r="I60" s="216"/>
      <c r="J60" s="216"/>
      <c r="K60" s="216"/>
      <c r="L60" s="216"/>
      <c r="M60" s="44"/>
      <c r="N60" s="49"/>
      <c r="O60" s="43"/>
    </row>
    <row r="61" spans="2:15" s="69" customFormat="1" ht="15" customHeight="1" x14ac:dyDescent="0.25">
      <c r="B61" s="31"/>
      <c r="C61" s="401"/>
      <c r="D61" s="401"/>
      <c r="E61" s="401"/>
      <c r="F61" s="401"/>
      <c r="G61" s="401"/>
      <c r="H61" s="401"/>
      <c r="I61" s="216"/>
      <c r="J61" s="216"/>
      <c r="K61" s="216"/>
      <c r="L61" s="216"/>
      <c r="M61" s="44"/>
      <c r="N61" s="49"/>
      <c r="O61" s="43"/>
    </row>
    <row r="62" spans="2:15" s="69" customFormat="1" ht="15" customHeight="1" x14ac:dyDescent="0.25">
      <c r="B62" s="31"/>
      <c r="C62" s="401"/>
      <c r="D62" s="401"/>
      <c r="E62" s="401"/>
      <c r="F62" s="401"/>
      <c r="G62" s="401"/>
      <c r="H62" s="401"/>
      <c r="I62" s="216"/>
      <c r="J62" s="216"/>
      <c r="K62" s="216"/>
      <c r="L62" s="216"/>
      <c r="M62" s="44"/>
      <c r="N62" s="49"/>
      <c r="O62" s="43"/>
    </row>
    <row r="63" spans="2:15" s="69" customFormat="1" ht="33.75" customHeight="1" x14ac:dyDescent="0.25">
      <c r="B63" s="31"/>
      <c r="C63" s="401"/>
      <c r="D63" s="401"/>
      <c r="E63" s="401"/>
      <c r="F63" s="401"/>
      <c r="G63" s="401"/>
      <c r="H63" s="401"/>
      <c r="I63" s="216"/>
      <c r="J63" s="216"/>
      <c r="K63" s="216"/>
      <c r="L63" s="216"/>
      <c r="M63" s="44"/>
      <c r="N63" s="49"/>
      <c r="O63" s="43"/>
    </row>
    <row r="64" spans="2:15" s="69" customFormat="1" ht="15" customHeight="1" x14ac:dyDescent="0.25">
      <c r="B64" s="31"/>
      <c r="C64" s="216"/>
      <c r="D64" s="216"/>
      <c r="E64" s="216"/>
      <c r="F64" s="216"/>
      <c r="G64" s="216"/>
      <c r="H64" s="216"/>
      <c r="I64" s="216"/>
      <c r="J64" s="216"/>
      <c r="K64" s="216"/>
      <c r="L64" s="216"/>
      <c r="M64" s="44"/>
      <c r="N64" s="49"/>
      <c r="O64" s="43"/>
    </row>
    <row r="65" spans="2:15" s="69" customFormat="1" ht="15" customHeight="1" x14ac:dyDescent="0.25"/>
    <row r="66" spans="2:15" s="69" customFormat="1" ht="15" customHeight="1" x14ac:dyDescent="0.25">
      <c r="B66" s="31"/>
      <c r="C66" s="216"/>
      <c r="D66" s="216"/>
      <c r="E66" s="216"/>
      <c r="F66" s="216"/>
      <c r="G66" s="216"/>
      <c r="H66" s="216"/>
      <c r="I66" s="216"/>
      <c r="J66" s="216"/>
      <c r="K66" s="216"/>
      <c r="L66" s="216"/>
      <c r="M66" s="44"/>
      <c r="N66" s="49"/>
      <c r="O66" s="43"/>
    </row>
    <row r="67" spans="2:15" s="69" customFormat="1" ht="50.1" customHeight="1" x14ac:dyDescent="0.25">
      <c r="B67" s="31"/>
      <c r="C67" s="90" t="s">
        <v>614</v>
      </c>
      <c r="D67" s="31"/>
      <c r="E67" s="31"/>
      <c r="F67" s="31"/>
      <c r="G67" s="31"/>
      <c r="H67" s="31"/>
      <c r="I67" s="31"/>
      <c r="J67" s="31"/>
      <c r="K67" s="31"/>
      <c r="L67" s="31"/>
      <c r="M67" s="31"/>
      <c r="N67" s="31"/>
      <c r="O67" s="31"/>
    </row>
    <row r="68" spans="2:15" ht="20.100000000000001" customHeight="1" x14ac:dyDescent="0.2">
      <c r="B68" s="31"/>
      <c r="C68" s="91" t="s">
        <v>618</v>
      </c>
      <c r="D68" s="76" t="s">
        <v>18</v>
      </c>
      <c r="E68" s="76" t="s">
        <v>52</v>
      </c>
      <c r="F68" s="76" t="s">
        <v>19</v>
      </c>
      <c r="G68" s="76" t="s">
        <v>20</v>
      </c>
      <c r="H68" s="76" t="s">
        <v>53</v>
      </c>
      <c r="I68" s="76" t="s">
        <v>21</v>
      </c>
      <c r="J68" s="76" t="s">
        <v>22</v>
      </c>
      <c r="K68" s="76" t="s">
        <v>23</v>
      </c>
      <c r="L68" s="76" t="s">
        <v>24</v>
      </c>
      <c r="M68" s="76" t="s">
        <v>268</v>
      </c>
      <c r="N68" s="3"/>
      <c r="O68" s="3"/>
    </row>
    <row r="69" spans="2:15" ht="20.100000000000001" customHeight="1" x14ac:dyDescent="0.2">
      <c r="B69" s="31"/>
      <c r="C69" s="31" t="s">
        <v>48</v>
      </c>
      <c r="D69" s="274">
        <v>27199117.745600004</v>
      </c>
      <c r="E69" s="275">
        <v>958725.8</v>
      </c>
      <c r="F69" s="275">
        <v>5239954.2456</v>
      </c>
      <c r="G69" s="275">
        <v>10301724.300000001</v>
      </c>
      <c r="H69" s="275">
        <v>2480038.1</v>
      </c>
      <c r="I69" s="275">
        <v>8018645.7999999998</v>
      </c>
      <c r="J69" s="275">
        <v>181734</v>
      </c>
      <c r="K69" s="275">
        <v>4016.8</v>
      </c>
      <c r="L69" s="275">
        <v>132.4</v>
      </c>
      <c r="M69" s="275">
        <v>14146.3</v>
      </c>
      <c r="N69" s="3"/>
      <c r="O69" s="3"/>
    </row>
    <row r="70" spans="2:15" ht="20.100000000000001" customHeight="1" x14ac:dyDescent="0.2">
      <c r="B70" s="31"/>
      <c r="C70" s="31" t="s">
        <v>49</v>
      </c>
      <c r="D70" s="274">
        <v>69094347</v>
      </c>
      <c r="E70" s="275">
        <v>1350863</v>
      </c>
      <c r="F70" s="275">
        <v>29082365</v>
      </c>
      <c r="G70" s="275">
        <v>11982651</v>
      </c>
      <c r="H70" s="275">
        <v>9304165</v>
      </c>
      <c r="I70" s="275">
        <v>18725166</v>
      </c>
      <c r="J70" s="278" t="s">
        <v>307</v>
      </c>
      <c r="K70" s="278" t="s">
        <v>307</v>
      </c>
      <c r="L70" s="278" t="s">
        <v>307</v>
      </c>
      <c r="M70" s="278" t="s">
        <v>307</v>
      </c>
      <c r="N70" s="3"/>
      <c r="O70" s="3"/>
    </row>
    <row r="71" spans="2:15" ht="20.100000000000001" customHeight="1" x14ac:dyDescent="0.2">
      <c r="B71" s="31"/>
      <c r="C71" s="75" t="s">
        <v>50</v>
      </c>
      <c r="D71" s="276">
        <v>393.65185324929695</v>
      </c>
      <c r="E71" s="277">
        <v>709.71356828930845</v>
      </c>
      <c r="F71" s="277">
        <v>180.1763455482386</v>
      </c>
      <c r="G71" s="277">
        <v>859.71996513960073</v>
      </c>
      <c r="H71" s="277">
        <v>266.55138854480765</v>
      </c>
      <c r="I71" s="277">
        <v>428.22828913773048</v>
      </c>
      <c r="J71" s="279" t="s">
        <v>307</v>
      </c>
      <c r="K71" s="279" t="s">
        <v>307</v>
      </c>
      <c r="L71" s="279" t="s">
        <v>307</v>
      </c>
      <c r="M71" s="279" t="s">
        <v>307</v>
      </c>
      <c r="N71" s="3"/>
      <c r="O71" s="3"/>
    </row>
    <row r="72" spans="2:15" ht="20.100000000000001" customHeight="1" x14ac:dyDescent="0.2">
      <c r="B72" s="31"/>
      <c r="C72" s="272"/>
      <c r="D72" s="273"/>
      <c r="E72" s="272"/>
      <c r="F72" s="272"/>
      <c r="G72" s="272"/>
      <c r="H72" s="272"/>
      <c r="I72" s="272"/>
      <c r="J72" s="31"/>
      <c r="K72" s="31"/>
      <c r="L72" s="3"/>
      <c r="M72" s="3"/>
      <c r="N72" s="3"/>
      <c r="O72" s="3"/>
    </row>
    <row r="73" spans="2:15" ht="20.100000000000001" customHeight="1" x14ac:dyDescent="0.25">
      <c r="B73" s="31"/>
      <c r="C73" s="84" t="s">
        <v>619</v>
      </c>
      <c r="D73" s="78" t="s">
        <v>260</v>
      </c>
      <c r="E73" s="78" t="s">
        <v>261</v>
      </c>
      <c r="F73" s="78" t="s">
        <v>262</v>
      </c>
      <c r="G73" s="78" t="s">
        <v>263</v>
      </c>
      <c r="H73" s="78" t="s">
        <v>632</v>
      </c>
      <c r="I73" s="272"/>
      <c r="J73" s="31"/>
      <c r="K73" s="31"/>
      <c r="L73" s="3"/>
      <c r="M73" s="3"/>
      <c r="N73" s="3"/>
      <c r="O73" s="3"/>
    </row>
    <row r="74" spans="2:15" ht="20.100000000000001" customHeight="1" x14ac:dyDescent="0.25">
      <c r="B74" s="31"/>
      <c r="C74" s="280" t="s">
        <v>18</v>
      </c>
      <c r="D74" s="282">
        <v>393.65185324929695</v>
      </c>
      <c r="E74" s="283">
        <v>391.71865726740003</v>
      </c>
      <c r="F74" s="238">
        <v>368</v>
      </c>
      <c r="G74" s="238">
        <v>424</v>
      </c>
      <c r="H74" s="238">
        <v>389</v>
      </c>
      <c r="I74" s="272"/>
      <c r="J74" s="31"/>
      <c r="K74" s="31"/>
      <c r="L74" s="3"/>
      <c r="M74" s="3"/>
      <c r="N74" s="3"/>
      <c r="O74" s="3"/>
    </row>
    <row r="75" spans="2:15" ht="16.5" customHeight="1" x14ac:dyDescent="0.2">
      <c r="B75" s="31"/>
      <c r="C75" s="281" t="s">
        <v>235</v>
      </c>
      <c r="D75" s="282">
        <v>709.71356828930845</v>
      </c>
      <c r="E75" s="52">
        <v>459.0027194572782</v>
      </c>
      <c r="F75" s="52" t="s">
        <v>307</v>
      </c>
      <c r="G75" s="52" t="s">
        <v>307</v>
      </c>
      <c r="H75" s="52" t="s">
        <v>307</v>
      </c>
      <c r="I75" s="272"/>
      <c r="J75" s="31"/>
      <c r="K75" s="31"/>
      <c r="L75" s="3"/>
      <c r="M75" s="3"/>
      <c r="N75" s="3"/>
      <c r="O75" s="3"/>
    </row>
    <row r="76" spans="2:15" ht="20.100000000000001" customHeight="1" x14ac:dyDescent="0.2">
      <c r="B76" s="31"/>
      <c r="C76" s="281" t="s">
        <v>19</v>
      </c>
      <c r="D76" s="282">
        <v>180.1763455482386</v>
      </c>
      <c r="E76" s="52">
        <v>180.84410069189221</v>
      </c>
      <c r="F76" s="52">
        <v>157</v>
      </c>
      <c r="G76" s="52">
        <v>169</v>
      </c>
      <c r="H76" s="52">
        <v>160</v>
      </c>
      <c r="I76" s="272"/>
      <c r="J76" s="31"/>
      <c r="K76" s="31"/>
      <c r="L76" s="3"/>
      <c r="M76" s="3"/>
      <c r="N76" s="3"/>
      <c r="O76" s="3"/>
    </row>
    <row r="77" spans="2:15" ht="20.100000000000001" customHeight="1" x14ac:dyDescent="0.2">
      <c r="B77" s="31"/>
      <c r="C77" s="281" t="s">
        <v>20</v>
      </c>
      <c r="D77" s="282">
        <v>859.71996513960073</v>
      </c>
      <c r="E77" s="52">
        <v>837.42374392534964</v>
      </c>
      <c r="F77" s="52">
        <v>786.64453240644536</v>
      </c>
      <c r="G77" s="52">
        <v>757</v>
      </c>
      <c r="H77" s="52">
        <v>712</v>
      </c>
      <c r="I77" s="272"/>
      <c r="J77" s="31"/>
      <c r="K77" s="31"/>
      <c r="L77" s="3"/>
      <c r="M77" s="3"/>
      <c r="N77" s="3"/>
      <c r="O77" s="3"/>
    </row>
    <row r="78" spans="2:15" ht="20.100000000000001" customHeight="1" x14ac:dyDescent="0.2">
      <c r="B78" s="31"/>
      <c r="C78" s="281" t="s">
        <v>623</v>
      </c>
      <c r="D78" s="282">
        <v>266.55138854480765</v>
      </c>
      <c r="E78" s="52">
        <v>282.40421732274535</v>
      </c>
      <c r="F78" s="52">
        <v>269</v>
      </c>
      <c r="G78" s="52" t="s">
        <v>613</v>
      </c>
      <c r="H78" s="52" t="s">
        <v>307</v>
      </c>
      <c r="I78" s="272"/>
      <c r="J78" s="31"/>
      <c r="K78" s="31"/>
      <c r="L78" s="3"/>
      <c r="M78" s="3"/>
      <c r="N78" s="3"/>
      <c r="O78" s="3"/>
    </row>
    <row r="79" spans="2:15" ht="20.100000000000001" customHeight="1" x14ac:dyDescent="0.2">
      <c r="B79" s="31"/>
      <c r="C79" s="284" t="s">
        <v>21</v>
      </c>
      <c r="D79" s="285">
        <v>428.22828913773048</v>
      </c>
      <c r="E79" s="286">
        <v>441.90279710981054</v>
      </c>
      <c r="F79" s="286">
        <v>498</v>
      </c>
      <c r="G79" s="286">
        <v>544</v>
      </c>
      <c r="H79" s="286">
        <v>430</v>
      </c>
      <c r="I79" s="272"/>
      <c r="J79" s="31"/>
      <c r="K79" s="31"/>
      <c r="L79" s="3"/>
      <c r="M79" s="3"/>
      <c r="N79" s="3"/>
      <c r="O79" s="3"/>
    </row>
    <row r="80" spans="2:15" ht="20.100000000000001" customHeight="1" x14ac:dyDescent="0.2">
      <c r="B80" s="31"/>
      <c r="C80" s="272"/>
      <c r="D80" s="272"/>
      <c r="E80" s="272"/>
      <c r="F80" s="272"/>
      <c r="G80" s="272"/>
      <c r="H80" s="272"/>
      <c r="I80" s="272"/>
      <c r="J80" s="31"/>
      <c r="K80" s="31"/>
      <c r="L80" s="3"/>
      <c r="M80" s="3"/>
      <c r="N80" s="3"/>
      <c r="O80" s="3"/>
    </row>
    <row r="81" spans="2:15" ht="20.100000000000001" customHeight="1" x14ac:dyDescent="0.2">
      <c r="B81" s="31"/>
      <c r="C81" s="408" t="s">
        <v>624</v>
      </c>
      <c r="D81" s="429"/>
      <c r="E81" s="429"/>
      <c r="F81" s="429"/>
      <c r="G81" s="429"/>
      <c r="H81" s="429"/>
      <c r="I81" s="272"/>
      <c r="J81" s="31"/>
      <c r="K81" s="31"/>
      <c r="L81" s="3"/>
      <c r="M81" s="3"/>
      <c r="N81" s="3"/>
      <c r="O81" s="3"/>
    </row>
    <row r="82" spans="2:15" ht="20.100000000000001" customHeight="1" x14ac:dyDescent="0.2">
      <c r="B82" s="31"/>
      <c r="C82" s="429"/>
      <c r="D82" s="429"/>
      <c r="E82" s="429"/>
      <c r="F82" s="429"/>
      <c r="G82" s="429"/>
      <c r="H82" s="429"/>
      <c r="I82" s="272"/>
      <c r="J82" s="31"/>
      <c r="K82" s="31"/>
      <c r="L82" s="3"/>
      <c r="M82" s="3"/>
      <c r="N82" s="3"/>
      <c r="O82" s="3"/>
    </row>
    <row r="83" spans="2:15" ht="20.100000000000001" customHeight="1" x14ac:dyDescent="0.2">
      <c r="B83" s="31"/>
      <c r="C83" s="429"/>
      <c r="D83" s="429"/>
      <c r="E83" s="429"/>
      <c r="F83" s="429"/>
      <c r="G83" s="429"/>
      <c r="H83" s="429"/>
      <c r="I83" s="272"/>
      <c r="J83" s="31"/>
      <c r="K83" s="31"/>
      <c r="L83" s="3"/>
      <c r="M83" s="3"/>
      <c r="N83" s="3"/>
      <c r="O83" s="3"/>
    </row>
    <row r="84" spans="2:15" ht="20.100000000000001" customHeight="1" x14ac:dyDescent="0.2">
      <c r="B84" s="31"/>
      <c r="C84" s="429"/>
      <c r="D84" s="429"/>
      <c r="E84" s="429"/>
      <c r="F84" s="429"/>
      <c r="G84" s="429"/>
      <c r="H84" s="429"/>
      <c r="I84" s="272"/>
      <c r="J84" s="31"/>
      <c r="K84" s="31"/>
      <c r="L84" s="3"/>
      <c r="M84" s="3"/>
      <c r="N84" s="3"/>
      <c r="O84" s="3"/>
    </row>
    <row r="85" spans="2:15" ht="20.100000000000001" customHeight="1" x14ac:dyDescent="0.2">
      <c r="B85" s="31"/>
      <c r="C85" s="287"/>
      <c r="D85" s="287"/>
      <c r="E85" s="287"/>
      <c r="F85" s="287"/>
      <c r="G85" s="287"/>
      <c r="H85" s="287"/>
      <c r="I85" s="272"/>
      <c r="J85" s="31"/>
      <c r="K85" s="31"/>
      <c r="L85" s="3"/>
      <c r="M85" s="3"/>
      <c r="N85" s="3"/>
      <c r="O85" s="3"/>
    </row>
    <row r="86" spans="2:15" ht="20.100000000000001" customHeight="1" x14ac:dyDescent="0.2">
      <c r="B86" s="31"/>
      <c r="C86" s="287"/>
      <c r="D86" s="287"/>
      <c r="E86" s="287"/>
      <c r="F86" s="287"/>
      <c r="G86" s="287"/>
      <c r="H86" s="287"/>
      <c r="I86" s="272"/>
      <c r="J86" s="31"/>
      <c r="K86" s="31"/>
      <c r="L86" s="3"/>
      <c r="M86" s="3"/>
      <c r="N86" s="3"/>
      <c r="O86" s="3"/>
    </row>
    <row r="87" spans="2:15" ht="20.100000000000001" customHeight="1" x14ac:dyDescent="0.2">
      <c r="B87" s="31"/>
      <c r="C87" s="91" t="s">
        <v>625</v>
      </c>
      <c r="D87" s="76" t="s">
        <v>18</v>
      </c>
      <c r="E87" s="76" t="s">
        <v>52</v>
      </c>
      <c r="F87" s="76" t="s">
        <v>19</v>
      </c>
      <c r="G87" s="76" t="s">
        <v>20</v>
      </c>
      <c r="H87" s="76" t="s">
        <v>53</v>
      </c>
      <c r="I87" s="76" t="s">
        <v>21</v>
      </c>
      <c r="J87" s="76" t="s">
        <v>22</v>
      </c>
      <c r="K87" s="76" t="s">
        <v>23</v>
      </c>
      <c r="L87" s="76" t="s">
        <v>24</v>
      </c>
      <c r="M87" s="76" t="s">
        <v>268</v>
      </c>
      <c r="N87" s="3"/>
      <c r="O87" s="3"/>
    </row>
    <row r="88" spans="2:15" ht="20.100000000000001" customHeight="1" x14ac:dyDescent="0.2">
      <c r="B88" s="31"/>
      <c r="C88" s="31" t="s">
        <v>48</v>
      </c>
      <c r="D88" s="288">
        <v>27199117.745600004</v>
      </c>
      <c r="E88" s="289">
        <v>958725.8</v>
      </c>
      <c r="F88" s="289">
        <v>5239954.2456</v>
      </c>
      <c r="G88" s="289">
        <v>10301724.300000001</v>
      </c>
      <c r="H88" s="289">
        <v>2480038.1</v>
      </c>
      <c r="I88" s="289">
        <v>8018645.7999999998</v>
      </c>
      <c r="J88" s="289">
        <v>181734</v>
      </c>
      <c r="K88" s="289">
        <v>4016.8</v>
      </c>
      <c r="L88" s="289">
        <v>132.4</v>
      </c>
      <c r="M88" s="289">
        <v>14146.3</v>
      </c>
      <c r="N88" s="3"/>
      <c r="O88" s="3"/>
    </row>
    <row r="89" spans="2:15" ht="20.100000000000001" customHeight="1" x14ac:dyDescent="0.2">
      <c r="B89" s="31"/>
      <c r="C89" s="31" t="s">
        <v>626</v>
      </c>
      <c r="D89" s="288">
        <v>2675213</v>
      </c>
      <c r="E89" s="289">
        <v>286003</v>
      </c>
      <c r="F89" s="289">
        <v>1096434</v>
      </c>
      <c r="G89" s="289">
        <v>670013</v>
      </c>
      <c r="H89" s="289">
        <v>189157</v>
      </c>
      <c r="I89" s="289">
        <v>433606</v>
      </c>
      <c r="J89" s="290" t="s">
        <v>307</v>
      </c>
      <c r="K89" s="290" t="s">
        <v>307</v>
      </c>
      <c r="L89" s="290" t="s">
        <v>307</v>
      </c>
      <c r="M89" s="290" t="s">
        <v>307</v>
      </c>
      <c r="N89" s="3"/>
      <c r="O89" s="3"/>
    </row>
    <row r="90" spans="2:15" ht="20.100000000000001" customHeight="1" x14ac:dyDescent="0.2">
      <c r="B90" s="31"/>
      <c r="C90" s="75" t="s">
        <v>627</v>
      </c>
      <c r="D90" s="291">
        <v>10167.084918322393</v>
      </c>
      <c r="E90" s="292">
        <v>3352.1529494445863</v>
      </c>
      <c r="F90" s="292">
        <v>4779.0877021325496</v>
      </c>
      <c r="G90" s="292">
        <v>15375.409581605134</v>
      </c>
      <c r="H90" s="292">
        <v>13111.003557891065</v>
      </c>
      <c r="I90" s="292">
        <v>18492.930909627634</v>
      </c>
      <c r="J90" s="293" t="s">
        <v>307</v>
      </c>
      <c r="K90" s="293" t="s">
        <v>307</v>
      </c>
      <c r="L90" s="293" t="s">
        <v>307</v>
      </c>
      <c r="M90" s="293" t="s">
        <v>307</v>
      </c>
      <c r="N90" s="3"/>
      <c r="O90" s="3"/>
    </row>
    <row r="91" spans="2:15" ht="20.100000000000001" customHeight="1" x14ac:dyDescent="0.2">
      <c r="B91" s="31"/>
      <c r="C91" s="272"/>
      <c r="D91" s="295"/>
      <c r="E91" s="295"/>
      <c r="F91" s="295"/>
      <c r="G91" s="295"/>
      <c r="H91" s="295"/>
      <c r="I91" s="295"/>
      <c r="J91" s="296"/>
      <c r="K91" s="296"/>
      <c r="L91" s="296"/>
      <c r="M91" s="296"/>
      <c r="N91" s="3"/>
      <c r="O91" s="3"/>
    </row>
    <row r="92" spans="2:15" ht="20.100000000000001" customHeight="1" x14ac:dyDescent="0.2">
      <c r="B92" s="31"/>
      <c r="C92" s="430" t="s">
        <v>628</v>
      </c>
      <c r="D92" s="430"/>
      <c r="E92" s="430"/>
      <c r="F92" s="430"/>
      <c r="G92" s="430"/>
      <c r="H92" s="430"/>
      <c r="I92" s="272"/>
      <c r="J92" s="31"/>
      <c r="K92" s="31"/>
      <c r="L92" s="3"/>
      <c r="M92" s="3"/>
      <c r="N92" s="3"/>
      <c r="O92" s="3"/>
    </row>
    <row r="93" spans="2:15" ht="20.100000000000001" customHeight="1" x14ac:dyDescent="0.2">
      <c r="B93" s="31"/>
      <c r="C93" s="272"/>
      <c r="D93" s="273"/>
      <c r="E93" s="272"/>
      <c r="F93" s="272"/>
      <c r="G93" s="272"/>
      <c r="H93" s="272"/>
      <c r="I93" s="272"/>
      <c r="J93" s="31"/>
      <c r="K93" s="31"/>
      <c r="L93" s="3"/>
      <c r="M93" s="3"/>
      <c r="N93" s="3"/>
      <c r="O93" s="3"/>
    </row>
    <row r="94" spans="2:15" ht="20.100000000000001" customHeight="1" x14ac:dyDescent="0.25">
      <c r="B94" s="31"/>
      <c r="C94" s="84" t="s">
        <v>629</v>
      </c>
      <c r="D94" s="78" t="s">
        <v>260</v>
      </c>
      <c r="E94" s="78" t="s">
        <v>261</v>
      </c>
      <c r="F94" s="78" t="s">
        <v>262</v>
      </c>
      <c r="G94" s="78" t="s">
        <v>263</v>
      </c>
      <c r="H94" s="78" t="s">
        <v>631</v>
      </c>
      <c r="I94" s="272"/>
      <c r="J94" s="31"/>
      <c r="K94" s="31"/>
      <c r="L94" s="3"/>
      <c r="M94" s="3"/>
      <c r="N94" s="3"/>
      <c r="O94" s="3"/>
    </row>
    <row r="95" spans="2:15" ht="20.100000000000001" customHeight="1" x14ac:dyDescent="0.25">
      <c r="B95" s="31"/>
      <c r="C95" s="280" t="s">
        <v>18</v>
      </c>
      <c r="D95" s="294">
        <v>10167.084918322393</v>
      </c>
      <c r="E95" s="297">
        <v>11166.13213579182</v>
      </c>
      <c r="F95" s="297">
        <v>9696.2192963932521</v>
      </c>
      <c r="G95" s="297">
        <v>9278</v>
      </c>
      <c r="H95" s="297">
        <v>8375</v>
      </c>
      <c r="I95" s="272"/>
      <c r="J95" s="31"/>
      <c r="K95" s="31"/>
      <c r="L95" s="3"/>
      <c r="M95" s="3"/>
      <c r="N95" s="3"/>
      <c r="O95" s="3"/>
    </row>
    <row r="96" spans="2:15" ht="20.100000000000001" customHeight="1" x14ac:dyDescent="0.2">
      <c r="B96" s="31"/>
      <c r="C96" s="281" t="s">
        <v>235</v>
      </c>
      <c r="D96" s="294">
        <v>3352.1529494445863</v>
      </c>
      <c r="E96" s="298">
        <v>1833.2929425058469</v>
      </c>
      <c r="F96" s="298" t="s">
        <v>307</v>
      </c>
      <c r="G96" s="298" t="s">
        <v>307</v>
      </c>
      <c r="H96" s="298" t="s">
        <v>307</v>
      </c>
      <c r="I96" s="272"/>
      <c r="J96" s="31"/>
      <c r="K96" s="31"/>
      <c r="L96" s="3"/>
      <c r="M96" s="3"/>
      <c r="N96" s="3"/>
      <c r="O96" s="3"/>
    </row>
    <row r="97" spans="2:15" ht="20.100000000000001" customHeight="1" x14ac:dyDescent="0.2">
      <c r="B97" s="31"/>
      <c r="C97" s="281" t="s">
        <v>19</v>
      </c>
      <c r="D97" s="294">
        <v>4779.0877021325496</v>
      </c>
      <c r="E97" s="298">
        <v>4699.8771977779033</v>
      </c>
      <c r="F97" s="298">
        <v>3900.5162166189616</v>
      </c>
      <c r="G97" s="298">
        <v>3609</v>
      </c>
      <c r="H97" s="298">
        <v>3305</v>
      </c>
      <c r="I97" s="272"/>
      <c r="J97" s="31"/>
      <c r="K97" s="31"/>
      <c r="L97" s="3"/>
      <c r="M97" s="3"/>
      <c r="N97" s="3"/>
      <c r="O97" s="3"/>
    </row>
    <row r="98" spans="2:15" ht="20.100000000000001" customHeight="1" x14ac:dyDescent="0.2">
      <c r="B98" s="31"/>
      <c r="C98" s="281" t="s">
        <v>20</v>
      </c>
      <c r="D98" s="294">
        <v>15375.409581605134</v>
      </c>
      <c r="E98" s="298">
        <v>14876.045356355782</v>
      </c>
      <c r="F98" s="298">
        <v>13651.749217612083</v>
      </c>
      <c r="G98" s="298">
        <v>13457</v>
      </c>
      <c r="H98" s="298">
        <v>10188</v>
      </c>
      <c r="I98" s="272"/>
      <c r="J98" s="31"/>
      <c r="K98" s="31"/>
      <c r="L98" s="3"/>
      <c r="M98" s="3"/>
      <c r="N98" s="3"/>
      <c r="O98" s="3"/>
    </row>
    <row r="99" spans="2:15" ht="20.100000000000001" customHeight="1" x14ac:dyDescent="0.2">
      <c r="B99" s="31"/>
      <c r="C99" s="281" t="s">
        <v>217</v>
      </c>
      <c r="D99" s="294">
        <v>13111.003557891065</v>
      </c>
      <c r="E99" s="298">
        <v>12133.381227322085</v>
      </c>
      <c r="F99" s="298">
        <v>11050.593519506861</v>
      </c>
      <c r="G99" s="298" t="s">
        <v>307</v>
      </c>
      <c r="H99" s="298" t="s">
        <v>307</v>
      </c>
      <c r="I99" s="272"/>
      <c r="J99" s="31"/>
      <c r="K99" s="31"/>
      <c r="L99" s="3"/>
      <c r="M99" s="3"/>
      <c r="N99" s="3"/>
      <c r="O99" s="3"/>
    </row>
    <row r="100" spans="2:15" ht="20.100000000000001" customHeight="1" x14ac:dyDescent="0.2">
      <c r="B100" s="31"/>
      <c r="C100" s="284" t="s">
        <v>21</v>
      </c>
      <c r="D100" s="299">
        <v>18492.930909627634</v>
      </c>
      <c r="E100" s="300">
        <v>18850.822098819124</v>
      </c>
      <c r="F100" s="300">
        <v>18471.658510334666</v>
      </c>
      <c r="G100" s="300">
        <v>18250</v>
      </c>
      <c r="H100" s="300">
        <v>18260</v>
      </c>
      <c r="I100" s="272"/>
      <c r="J100" s="31"/>
      <c r="K100" s="31"/>
      <c r="L100" s="3"/>
      <c r="M100" s="3"/>
      <c r="N100" s="3"/>
      <c r="O100" s="3"/>
    </row>
    <row r="101" spans="2:15" ht="20.100000000000001" customHeight="1" x14ac:dyDescent="0.2">
      <c r="B101" s="31"/>
      <c r="C101" s="272"/>
      <c r="D101" s="272"/>
      <c r="E101" s="272"/>
      <c r="F101" s="272"/>
      <c r="G101" s="272"/>
      <c r="H101" s="272"/>
      <c r="I101" s="272"/>
      <c r="J101" s="31"/>
      <c r="K101" s="31"/>
      <c r="L101" s="3"/>
      <c r="M101" s="3"/>
      <c r="N101" s="3"/>
      <c r="O101" s="3"/>
    </row>
    <row r="102" spans="2:15" ht="20.100000000000001" customHeight="1" x14ac:dyDescent="0.2">
      <c r="B102" s="31"/>
      <c r="C102" s="408" t="s">
        <v>630</v>
      </c>
      <c r="D102" s="429"/>
      <c r="E102" s="429"/>
      <c r="F102" s="429"/>
      <c r="G102" s="429"/>
      <c r="H102" s="429"/>
      <c r="I102" s="272"/>
      <c r="J102" s="31"/>
      <c r="K102" s="31"/>
      <c r="L102" s="3"/>
      <c r="M102" s="3"/>
      <c r="N102" s="3"/>
      <c r="O102" s="3"/>
    </row>
    <row r="103" spans="2:15" ht="20.100000000000001" customHeight="1" x14ac:dyDescent="0.2">
      <c r="B103" s="31"/>
      <c r="C103" s="429"/>
      <c r="D103" s="429"/>
      <c r="E103" s="429"/>
      <c r="F103" s="429"/>
      <c r="G103" s="429"/>
      <c r="H103" s="429"/>
      <c r="I103" s="272"/>
      <c r="J103" s="31"/>
      <c r="K103" s="31"/>
      <c r="L103" s="3"/>
      <c r="M103" s="3"/>
      <c r="N103" s="3"/>
      <c r="O103" s="3"/>
    </row>
    <row r="104" spans="2:15" ht="20.100000000000001" customHeight="1" x14ac:dyDescent="0.2">
      <c r="B104" s="31"/>
      <c r="C104" s="429"/>
      <c r="D104" s="429"/>
      <c r="E104" s="429"/>
      <c r="F104" s="429"/>
      <c r="G104" s="429"/>
      <c r="H104" s="429"/>
      <c r="I104" s="272"/>
      <c r="J104" s="31"/>
      <c r="K104" s="31"/>
      <c r="L104" s="3"/>
      <c r="M104" s="3"/>
      <c r="N104" s="3"/>
      <c r="O104" s="3"/>
    </row>
    <row r="105" spans="2:15" ht="54.75" customHeight="1" x14ac:dyDescent="0.2">
      <c r="B105" s="31"/>
      <c r="C105" s="429"/>
      <c r="D105" s="429"/>
      <c r="E105" s="429"/>
      <c r="F105" s="429"/>
      <c r="G105" s="429"/>
      <c r="H105" s="429"/>
      <c r="I105" s="272"/>
      <c r="J105" s="31"/>
      <c r="K105" s="31"/>
      <c r="L105" s="3"/>
      <c r="M105" s="3"/>
      <c r="N105" s="3"/>
      <c r="O105" s="3"/>
    </row>
    <row r="106" spans="2:15" ht="20.100000000000001" customHeight="1" x14ac:dyDescent="0.2">
      <c r="B106" s="31"/>
      <c r="C106" s="31"/>
      <c r="D106" s="31"/>
      <c r="E106" s="31"/>
      <c r="F106" s="31"/>
      <c r="G106" s="31"/>
      <c r="H106" s="31"/>
      <c r="I106" s="31"/>
      <c r="J106" s="31"/>
      <c r="K106" s="31"/>
      <c r="L106" s="3"/>
      <c r="M106" s="3"/>
      <c r="N106" s="3"/>
      <c r="O106" s="3"/>
    </row>
    <row r="107" spans="2:15" ht="14.25" x14ac:dyDescent="0.2"/>
    <row r="108" spans="2:15" s="68" customFormat="1" ht="50.1" customHeight="1" x14ac:dyDescent="0.25">
      <c r="B108" s="28"/>
      <c r="C108" s="85" t="s">
        <v>194</v>
      </c>
      <c r="D108" s="29"/>
      <c r="E108" s="27"/>
      <c r="F108" s="27"/>
      <c r="G108" s="27"/>
      <c r="H108" s="27"/>
      <c r="I108" s="27"/>
      <c r="J108" s="27"/>
      <c r="K108" s="27"/>
      <c r="L108" s="27"/>
      <c r="M108" s="28"/>
      <c r="N108" s="28"/>
      <c r="O108" s="28"/>
    </row>
    <row r="109" spans="2:15" s="68" customFormat="1" ht="20.100000000000001" customHeight="1" x14ac:dyDescent="0.25">
      <c r="B109" s="28"/>
      <c r="C109" s="84" t="s">
        <v>202</v>
      </c>
      <c r="D109" s="78" t="s">
        <v>193</v>
      </c>
      <c r="E109" s="78" t="s">
        <v>195</v>
      </c>
      <c r="F109" s="78" t="s">
        <v>196</v>
      </c>
      <c r="G109" s="78" t="s">
        <v>197</v>
      </c>
      <c r="H109" s="78" t="s">
        <v>198</v>
      </c>
      <c r="I109" s="78" t="s">
        <v>199</v>
      </c>
      <c r="J109" s="78" t="s">
        <v>200</v>
      </c>
      <c r="K109" s="78" t="s">
        <v>201</v>
      </c>
      <c r="L109" s="78" t="s">
        <v>24</v>
      </c>
      <c r="M109" s="78" t="s">
        <v>54</v>
      </c>
      <c r="N109" s="97"/>
      <c r="O109" s="29"/>
    </row>
    <row r="110" spans="2:15" s="69" customFormat="1" ht="20.100000000000001" customHeight="1" x14ac:dyDescent="0.25">
      <c r="B110" s="31"/>
      <c r="C110" s="32" t="s">
        <v>203</v>
      </c>
      <c r="D110" s="102">
        <v>6692.5559999999996</v>
      </c>
      <c r="E110" s="52">
        <v>43.6</v>
      </c>
      <c r="F110" s="52">
        <v>0</v>
      </c>
      <c r="G110" s="52">
        <v>0</v>
      </c>
      <c r="H110" s="52">
        <v>5810.0460000000003</v>
      </c>
      <c r="I110" s="52">
        <v>838.96</v>
      </c>
      <c r="J110" s="52">
        <v>0</v>
      </c>
      <c r="K110" s="52">
        <v>0</v>
      </c>
      <c r="L110" s="52">
        <v>0</v>
      </c>
      <c r="M110" s="52">
        <v>0</v>
      </c>
      <c r="N110" s="33"/>
      <c r="O110" s="35"/>
    </row>
    <row r="111" spans="2:15" s="69" customFormat="1" ht="20.100000000000001" customHeight="1" x14ac:dyDescent="0.25">
      <c r="B111" s="31"/>
      <c r="C111" s="32" t="s">
        <v>204</v>
      </c>
      <c r="D111" s="102">
        <v>0</v>
      </c>
      <c r="E111" s="52">
        <v>0</v>
      </c>
      <c r="F111" s="52">
        <v>0</v>
      </c>
      <c r="G111" s="52">
        <v>0</v>
      </c>
      <c r="H111" s="52">
        <v>0</v>
      </c>
      <c r="I111" s="52">
        <v>0</v>
      </c>
      <c r="J111" s="52">
        <v>0</v>
      </c>
      <c r="K111" s="52">
        <v>0</v>
      </c>
      <c r="L111" s="52">
        <v>0</v>
      </c>
      <c r="M111" s="52">
        <v>0</v>
      </c>
      <c r="N111" s="33"/>
      <c r="O111" s="35"/>
    </row>
    <row r="112" spans="2:15" s="69" customFormat="1" ht="20.100000000000001" customHeight="1" x14ac:dyDescent="0.25">
      <c r="B112" s="31"/>
      <c r="C112" s="32" t="s">
        <v>205</v>
      </c>
      <c r="D112" s="102">
        <v>0</v>
      </c>
      <c r="E112" s="52">
        <v>0</v>
      </c>
      <c r="F112" s="52">
        <v>0</v>
      </c>
      <c r="G112" s="52">
        <v>0</v>
      </c>
      <c r="H112" s="52">
        <v>0</v>
      </c>
      <c r="I112" s="52">
        <v>0</v>
      </c>
      <c r="J112" s="52">
        <v>0</v>
      </c>
      <c r="K112" s="52">
        <v>0</v>
      </c>
      <c r="L112" s="52">
        <v>0</v>
      </c>
      <c r="M112" s="52">
        <v>0</v>
      </c>
      <c r="N112" s="33"/>
      <c r="O112" s="35"/>
    </row>
    <row r="113" spans="2:15" s="69" customFormat="1" ht="20.100000000000001" customHeight="1" x14ac:dyDescent="0.25">
      <c r="B113" s="31"/>
      <c r="C113" s="32" t="s">
        <v>206</v>
      </c>
      <c r="D113" s="102">
        <v>16013.97</v>
      </c>
      <c r="E113" s="52">
        <v>4.2</v>
      </c>
      <c r="F113" s="52">
        <v>5876</v>
      </c>
      <c r="G113" s="52">
        <v>9295</v>
      </c>
      <c r="H113" s="52">
        <v>195.29</v>
      </c>
      <c r="I113" s="52">
        <v>643</v>
      </c>
      <c r="J113" s="52">
        <v>0</v>
      </c>
      <c r="K113" s="52">
        <v>0</v>
      </c>
      <c r="L113" s="52" t="s">
        <v>213</v>
      </c>
      <c r="M113" s="52">
        <v>3.7</v>
      </c>
      <c r="N113" s="33"/>
      <c r="O113" s="35"/>
    </row>
    <row r="114" spans="2:15" s="69" customFormat="1" ht="20.100000000000001" customHeight="1" x14ac:dyDescent="0.25">
      <c r="B114" s="31"/>
      <c r="C114" s="32" t="s">
        <v>207</v>
      </c>
      <c r="D114" s="102">
        <v>11.08</v>
      </c>
      <c r="E114" s="52">
        <v>0</v>
      </c>
      <c r="F114" s="52">
        <v>0</v>
      </c>
      <c r="G114" s="52">
        <v>0</v>
      </c>
      <c r="H114" s="52">
        <v>0</v>
      </c>
      <c r="I114" s="52">
        <v>0</v>
      </c>
      <c r="J114" s="52">
        <v>0</v>
      </c>
      <c r="K114" s="52">
        <v>11</v>
      </c>
      <c r="L114" s="52" t="s">
        <v>213</v>
      </c>
      <c r="M114" s="52">
        <v>0</v>
      </c>
      <c r="N114" s="33"/>
      <c r="O114" s="35"/>
    </row>
    <row r="115" spans="2:15" s="69" customFormat="1" ht="20.100000000000001" customHeight="1" x14ac:dyDescent="0.25">
      <c r="B115" s="31"/>
      <c r="C115" s="36" t="s">
        <v>633</v>
      </c>
      <c r="D115" s="100">
        <v>22717.606</v>
      </c>
      <c r="E115" s="100">
        <v>47.8</v>
      </c>
      <c r="F115" s="100">
        <v>5876</v>
      </c>
      <c r="G115" s="100">
        <v>9295</v>
      </c>
      <c r="H115" s="100">
        <v>6005.3360000000002</v>
      </c>
      <c r="I115" s="100">
        <v>1481.96</v>
      </c>
      <c r="J115" s="100">
        <v>0</v>
      </c>
      <c r="K115" s="100">
        <v>11</v>
      </c>
      <c r="L115" s="100">
        <v>0.5</v>
      </c>
      <c r="M115" s="100">
        <v>3.7</v>
      </c>
      <c r="N115" s="99"/>
      <c r="O115" s="37"/>
    </row>
    <row r="116" spans="2:15" s="69" customFormat="1" ht="20.100000000000001" customHeight="1" x14ac:dyDescent="0.25">
      <c r="B116" s="31"/>
      <c r="C116" s="38"/>
      <c r="D116" s="103"/>
      <c r="E116" s="103"/>
      <c r="F116" s="103"/>
      <c r="G116" s="103"/>
      <c r="H116" s="103"/>
      <c r="I116" s="103"/>
      <c r="J116" s="103"/>
      <c r="K116" s="103"/>
      <c r="L116" s="103"/>
      <c r="M116" s="103"/>
      <c r="N116" s="39"/>
      <c r="O116" s="35"/>
    </row>
    <row r="117" spans="2:15" s="68" customFormat="1" ht="20.100000000000001" customHeight="1" x14ac:dyDescent="0.25">
      <c r="B117" s="28"/>
      <c r="C117" s="84" t="s">
        <v>209</v>
      </c>
      <c r="D117" s="104"/>
      <c r="E117" s="104"/>
      <c r="F117" s="104"/>
      <c r="G117" s="105"/>
      <c r="H117" s="105"/>
      <c r="I117" s="105"/>
      <c r="J117" s="105"/>
      <c r="K117" s="105"/>
      <c r="L117" s="105"/>
      <c r="M117" s="105"/>
      <c r="N117" s="98"/>
      <c r="O117" s="40"/>
    </row>
    <row r="118" spans="2:15" s="69" customFormat="1" ht="20.100000000000001" customHeight="1" x14ac:dyDescent="0.25">
      <c r="B118" s="31"/>
      <c r="C118" s="32" t="s">
        <v>203</v>
      </c>
      <c r="D118" s="102">
        <v>13947.538</v>
      </c>
      <c r="E118" s="52">
        <v>0</v>
      </c>
      <c r="F118" s="52">
        <v>429</v>
      </c>
      <c r="G118" s="52">
        <v>0</v>
      </c>
      <c r="H118" s="52">
        <v>0</v>
      </c>
      <c r="I118" s="52">
        <v>13267</v>
      </c>
      <c r="J118" s="52">
        <v>251.5</v>
      </c>
      <c r="K118" s="52">
        <v>0</v>
      </c>
      <c r="L118" s="52">
        <v>0</v>
      </c>
      <c r="M118" s="52">
        <v>0</v>
      </c>
      <c r="N118" s="33"/>
      <c r="O118" s="35"/>
    </row>
    <row r="119" spans="2:15" s="69" customFormat="1" ht="20.100000000000001" customHeight="1" x14ac:dyDescent="0.25">
      <c r="B119" s="31"/>
      <c r="C119" s="32" t="s">
        <v>204</v>
      </c>
      <c r="D119" s="102">
        <v>0</v>
      </c>
      <c r="E119" s="52">
        <v>0</v>
      </c>
      <c r="F119" s="52">
        <v>0</v>
      </c>
      <c r="G119" s="52">
        <v>0</v>
      </c>
      <c r="H119" s="52">
        <v>0</v>
      </c>
      <c r="I119" s="52">
        <v>0</v>
      </c>
      <c r="J119" s="52">
        <v>0</v>
      </c>
      <c r="K119" s="52">
        <v>0</v>
      </c>
      <c r="L119" s="52">
        <v>0</v>
      </c>
      <c r="M119" s="52">
        <v>0</v>
      </c>
      <c r="N119" s="33"/>
      <c r="O119" s="35"/>
    </row>
    <row r="120" spans="2:15" s="69" customFormat="1" ht="20.100000000000001" customHeight="1" x14ac:dyDescent="0.25">
      <c r="B120" s="31"/>
      <c r="C120" s="32" t="s">
        <v>205</v>
      </c>
      <c r="D120" s="102">
        <v>0</v>
      </c>
      <c r="E120" s="52">
        <v>0</v>
      </c>
      <c r="F120" s="52">
        <v>0</v>
      </c>
      <c r="G120" s="52">
        <v>0</v>
      </c>
      <c r="H120" s="52">
        <v>0</v>
      </c>
      <c r="I120" s="52">
        <v>0</v>
      </c>
      <c r="J120" s="52">
        <v>0</v>
      </c>
      <c r="K120" s="52">
        <v>0</v>
      </c>
      <c r="L120" s="52">
        <v>0</v>
      </c>
      <c r="M120" s="52">
        <v>0</v>
      </c>
      <c r="N120" s="33"/>
      <c r="O120" s="35"/>
    </row>
    <row r="121" spans="2:15" s="69" customFormat="1" ht="20.100000000000001" customHeight="1" x14ac:dyDescent="0.25">
      <c r="B121" s="31"/>
      <c r="C121" s="32" t="s">
        <v>206</v>
      </c>
      <c r="D121" s="102">
        <v>38238.69</v>
      </c>
      <c r="E121" s="52">
        <v>472.7</v>
      </c>
      <c r="F121" s="52">
        <v>10495</v>
      </c>
      <c r="G121" s="52">
        <v>26799</v>
      </c>
      <c r="H121" s="52">
        <v>0</v>
      </c>
      <c r="I121" s="52">
        <v>472</v>
      </c>
      <c r="J121" s="52">
        <v>0</v>
      </c>
      <c r="K121" s="52">
        <v>0</v>
      </c>
      <c r="L121" s="52">
        <v>0</v>
      </c>
      <c r="M121" s="52">
        <v>0</v>
      </c>
      <c r="N121" s="33"/>
      <c r="O121" s="35"/>
    </row>
    <row r="122" spans="2:15" s="69" customFormat="1" ht="20.100000000000001" customHeight="1" x14ac:dyDescent="0.25">
      <c r="B122" s="31"/>
      <c r="C122" s="32" t="s">
        <v>207</v>
      </c>
      <c r="D122" s="102">
        <v>0</v>
      </c>
      <c r="E122" s="52">
        <v>0</v>
      </c>
      <c r="F122" s="52">
        <v>0</v>
      </c>
      <c r="G122" s="52">
        <v>0</v>
      </c>
      <c r="H122" s="52">
        <v>0</v>
      </c>
      <c r="I122" s="52">
        <v>0</v>
      </c>
      <c r="J122" s="52">
        <v>0</v>
      </c>
      <c r="K122" s="52">
        <v>0</v>
      </c>
      <c r="L122" s="52">
        <v>0</v>
      </c>
      <c r="M122" s="52">
        <v>0</v>
      </c>
      <c r="N122" s="33"/>
      <c r="O122" s="35"/>
    </row>
    <row r="123" spans="2:15" s="69" customFormat="1" ht="20.100000000000001" customHeight="1" x14ac:dyDescent="0.25">
      <c r="B123" s="31"/>
      <c r="C123" s="36" t="s">
        <v>634</v>
      </c>
      <c r="D123" s="100">
        <v>52186.228000000003</v>
      </c>
      <c r="E123" s="100">
        <v>472.7</v>
      </c>
      <c r="F123" s="100">
        <v>10924</v>
      </c>
      <c r="G123" s="100">
        <v>26799</v>
      </c>
      <c r="H123" s="100">
        <v>0</v>
      </c>
      <c r="I123" s="100">
        <v>13739</v>
      </c>
      <c r="J123" s="100">
        <v>251.5</v>
      </c>
      <c r="K123" s="100">
        <v>0</v>
      </c>
      <c r="L123" s="100">
        <v>0</v>
      </c>
      <c r="M123" s="100">
        <v>0</v>
      </c>
      <c r="N123" s="99"/>
      <c r="O123" s="35"/>
    </row>
    <row r="124" spans="2:15" s="69" customFormat="1" ht="20.100000000000001" customHeight="1" x14ac:dyDescent="0.25">
      <c r="B124" s="31"/>
      <c r="C124" s="32"/>
      <c r="D124" s="106"/>
      <c r="E124" s="106"/>
      <c r="F124" s="106"/>
      <c r="G124" s="106"/>
      <c r="H124" s="106"/>
      <c r="I124" s="106"/>
      <c r="J124" s="106"/>
      <c r="K124" s="106"/>
      <c r="L124" s="106"/>
      <c r="M124" s="106"/>
      <c r="N124" s="77"/>
      <c r="O124" s="43"/>
    </row>
    <row r="125" spans="2:15" s="69" customFormat="1" ht="20.100000000000001" customHeight="1" x14ac:dyDescent="0.25">
      <c r="B125" s="31"/>
      <c r="C125" s="88" t="s">
        <v>210</v>
      </c>
      <c r="D125" s="107">
        <f>D115+D123</f>
        <v>74903.834000000003</v>
      </c>
      <c r="E125" s="107">
        <f t="shared" ref="E125:M125" si="0">E115+E123</f>
        <v>520.5</v>
      </c>
      <c r="F125" s="107">
        <f t="shared" si="0"/>
        <v>16800</v>
      </c>
      <c r="G125" s="107">
        <f t="shared" si="0"/>
        <v>36094</v>
      </c>
      <c r="H125" s="107">
        <f t="shared" si="0"/>
        <v>6005.3360000000002</v>
      </c>
      <c r="I125" s="107">
        <f t="shared" si="0"/>
        <v>15220.96</v>
      </c>
      <c r="J125" s="107">
        <f t="shared" si="0"/>
        <v>251.5</v>
      </c>
      <c r="K125" s="107">
        <f t="shared" si="0"/>
        <v>11</v>
      </c>
      <c r="L125" s="107">
        <f t="shared" si="0"/>
        <v>0.5</v>
      </c>
      <c r="M125" s="107">
        <f t="shared" si="0"/>
        <v>3.7</v>
      </c>
      <c r="N125" s="39"/>
      <c r="O125" s="43"/>
    </row>
    <row r="126" spans="2:15" s="69" customFormat="1" ht="20.100000000000001" customHeight="1" x14ac:dyDescent="0.25">
      <c r="B126" s="31"/>
      <c r="C126" s="108"/>
      <c r="D126" s="103"/>
      <c r="E126" s="103"/>
      <c r="F126" s="103"/>
      <c r="G126" s="103"/>
      <c r="H126" s="103"/>
      <c r="I126" s="103"/>
      <c r="J126" s="103"/>
      <c r="K126" s="103"/>
      <c r="L126" s="103"/>
      <c r="M126" s="103"/>
      <c r="N126" s="39"/>
      <c r="O126" s="43"/>
    </row>
    <row r="127" spans="2:15" s="68" customFormat="1" ht="20.100000000000001" customHeight="1" x14ac:dyDescent="0.25">
      <c r="B127" s="28"/>
      <c r="C127" s="84" t="s">
        <v>211</v>
      </c>
      <c r="D127" s="105"/>
      <c r="E127" s="105"/>
      <c r="F127" s="105"/>
      <c r="G127" s="105"/>
      <c r="H127" s="105"/>
      <c r="I127" s="105"/>
      <c r="J127" s="105"/>
      <c r="K127" s="105"/>
      <c r="L127" s="105"/>
      <c r="M127" s="105"/>
      <c r="N127" s="98"/>
      <c r="O127" s="29"/>
    </row>
    <row r="128" spans="2:15" s="69" customFormat="1" ht="20.100000000000001" customHeight="1" x14ac:dyDescent="0.25">
      <c r="B128" s="31"/>
      <c r="C128" s="42" t="s">
        <v>212</v>
      </c>
      <c r="D128" s="102">
        <v>13462.36</v>
      </c>
      <c r="E128" s="52">
        <v>651.9</v>
      </c>
      <c r="F128" s="52">
        <v>590</v>
      </c>
      <c r="G128" s="52">
        <v>11765</v>
      </c>
      <c r="H128" s="52">
        <v>208.5</v>
      </c>
      <c r="I128" s="52">
        <v>247</v>
      </c>
      <c r="J128" s="52">
        <v>0</v>
      </c>
      <c r="K128" s="52">
        <v>0</v>
      </c>
      <c r="L128" s="52">
        <v>0</v>
      </c>
      <c r="M128" s="52">
        <v>0</v>
      </c>
      <c r="N128" s="52"/>
      <c r="O128" s="43"/>
    </row>
    <row r="129" spans="2:15" s="69" customFormat="1" ht="20.100000000000001" customHeight="1" x14ac:dyDescent="0.25">
      <c r="B129" s="31"/>
      <c r="C129" s="42" t="s">
        <v>204</v>
      </c>
      <c r="D129" s="102">
        <v>0</v>
      </c>
      <c r="E129" s="52">
        <v>0</v>
      </c>
      <c r="F129" s="52">
        <v>0</v>
      </c>
      <c r="G129" s="52">
        <v>0</v>
      </c>
      <c r="H129" s="52">
        <v>0</v>
      </c>
      <c r="I129" s="52">
        <v>0</v>
      </c>
      <c r="J129" s="52">
        <v>0</v>
      </c>
      <c r="K129" s="52">
        <v>0</v>
      </c>
      <c r="L129" s="52">
        <v>0</v>
      </c>
      <c r="M129" s="52">
        <v>0</v>
      </c>
      <c r="N129" s="52"/>
      <c r="O129" s="43"/>
    </row>
    <row r="130" spans="2:15" s="69" customFormat="1" ht="20.100000000000001" customHeight="1" x14ac:dyDescent="0.25">
      <c r="B130" s="31"/>
      <c r="C130" s="42" t="s">
        <v>205</v>
      </c>
      <c r="D130" s="102">
        <v>228170</v>
      </c>
      <c r="E130" s="52">
        <v>0</v>
      </c>
      <c r="F130" s="52">
        <v>0</v>
      </c>
      <c r="G130" s="52">
        <v>228170</v>
      </c>
      <c r="H130" s="52">
        <v>0</v>
      </c>
      <c r="I130" s="52">
        <v>0</v>
      </c>
      <c r="J130" s="52">
        <v>0</v>
      </c>
      <c r="K130" s="52">
        <v>0</v>
      </c>
      <c r="L130" s="52">
        <v>0</v>
      </c>
      <c r="M130" s="52">
        <v>0</v>
      </c>
      <c r="N130" s="52"/>
      <c r="O130" s="43"/>
    </row>
    <row r="131" spans="2:15" s="69" customFormat="1" ht="20.100000000000001" customHeight="1" x14ac:dyDescent="0.25">
      <c r="B131" s="31"/>
      <c r="C131" s="42" t="s">
        <v>206</v>
      </c>
      <c r="D131" s="102">
        <v>1070.53</v>
      </c>
      <c r="E131" s="52">
        <v>230.5</v>
      </c>
      <c r="F131" s="52">
        <v>0</v>
      </c>
      <c r="G131" s="52">
        <v>63</v>
      </c>
      <c r="H131" s="52">
        <v>0</v>
      </c>
      <c r="I131" s="52">
        <v>777</v>
      </c>
      <c r="J131" s="52">
        <v>0</v>
      </c>
      <c r="K131" s="52">
        <v>0</v>
      </c>
      <c r="L131" s="52">
        <v>0</v>
      </c>
      <c r="M131" s="52">
        <v>0</v>
      </c>
      <c r="N131" s="52"/>
      <c r="O131" s="43"/>
    </row>
    <row r="132" spans="2:15" s="69" customFormat="1" ht="20.100000000000001" customHeight="1" x14ac:dyDescent="0.25">
      <c r="B132" s="31"/>
      <c r="C132" s="42" t="s">
        <v>207</v>
      </c>
      <c r="D132" s="102">
        <v>131</v>
      </c>
      <c r="E132" s="52">
        <v>0</v>
      </c>
      <c r="F132" s="52">
        <v>131</v>
      </c>
      <c r="G132" s="52">
        <v>0</v>
      </c>
      <c r="H132" s="52">
        <v>0</v>
      </c>
      <c r="I132" s="52">
        <v>0</v>
      </c>
      <c r="J132" s="52">
        <v>0</v>
      </c>
      <c r="K132" s="52">
        <v>0</v>
      </c>
      <c r="L132" s="52">
        <v>0</v>
      </c>
      <c r="M132" s="52">
        <v>0</v>
      </c>
      <c r="N132" s="52"/>
      <c r="O132" s="43"/>
    </row>
    <row r="133" spans="2:15" s="69" customFormat="1" ht="20.100000000000001" customHeight="1" x14ac:dyDescent="0.25">
      <c r="B133" s="31"/>
      <c r="C133" s="50" t="s">
        <v>635</v>
      </c>
      <c r="D133" s="100">
        <v>242833.89</v>
      </c>
      <c r="E133" s="100">
        <v>882.4</v>
      </c>
      <c r="F133" s="100">
        <v>721</v>
      </c>
      <c r="G133" s="100">
        <v>239998</v>
      </c>
      <c r="H133" s="100">
        <v>208.5</v>
      </c>
      <c r="I133" s="100">
        <v>1024</v>
      </c>
      <c r="J133" s="100">
        <v>0</v>
      </c>
      <c r="K133" s="100">
        <v>0</v>
      </c>
      <c r="L133" s="100">
        <v>0</v>
      </c>
      <c r="M133" s="100">
        <v>0</v>
      </c>
      <c r="N133" s="39"/>
      <c r="O133" s="44"/>
    </row>
    <row r="134" spans="2:15" s="69" customFormat="1" ht="20.100000000000001" customHeight="1" x14ac:dyDescent="0.25">
      <c r="B134" s="31"/>
      <c r="C134" s="32"/>
      <c r="D134" s="106"/>
      <c r="E134" s="106"/>
      <c r="F134" s="106"/>
      <c r="G134" s="106"/>
      <c r="H134" s="106"/>
      <c r="I134" s="106"/>
      <c r="J134" s="106"/>
      <c r="K134" s="106"/>
      <c r="L134" s="106"/>
      <c r="M134" s="106"/>
      <c r="N134" s="77"/>
      <c r="O134" s="43"/>
    </row>
    <row r="135" spans="2:15" s="69" customFormat="1" ht="20.100000000000001" customHeight="1" x14ac:dyDescent="0.25">
      <c r="B135" s="31"/>
      <c r="C135" s="88" t="s">
        <v>208</v>
      </c>
      <c r="D135" s="107">
        <f>D125+D133</f>
        <v>317737.72400000005</v>
      </c>
      <c r="E135" s="107">
        <f t="shared" ref="E135:M135" si="1">E125+E133</f>
        <v>1402.9</v>
      </c>
      <c r="F135" s="107">
        <f t="shared" si="1"/>
        <v>17521</v>
      </c>
      <c r="G135" s="107">
        <f t="shared" si="1"/>
        <v>276092</v>
      </c>
      <c r="H135" s="107">
        <f t="shared" si="1"/>
        <v>6213.8360000000002</v>
      </c>
      <c r="I135" s="107">
        <f t="shared" si="1"/>
        <v>16244.96</v>
      </c>
      <c r="J135" s="107">
        <f t="shared" si="1"/>
        <v>251.5</v>
      </c>
      <c r="K135" s="107">
        <f t="shared" si="1"/>
        <v>11</v>
      </c>
      <c r="L135" s="107">
        <f t="shared" si="1"/>
        <v>0.5</v>
      </c>
      <c r="M135" s="107">
        <f t="shared" si="1"/>
        <v>3.7</v>
      </c>
      <c r="N135" s="39"/>
      <c r="O135" s="43"/>
    </row>
    <row r="136" spans="2:15" s="69" customFormat="1" ht="267" customHeight="1" x14ac:dyDescent="0.25">
      <c r="B136" s="31"/>
      <c r="C136" s="401" t="s">
        <v>636</v>
      </c>
      <c r="D136" s="401"/>
      <c r="E136" s="401"/>
      <c r="F136" s="401"/>
      <c r="G136" s="401"/>
      <c r="H136" s="401"/>
      <c r="I136" s="401"/>
      <c r="J136" s="401"/>
      <c r="K136" s="79"/>
      <c r="L136" s="79"/>
      <c r="M136" s="44"/>
      <c r="N136" s="49"/>
      <c r="O136" s="43"/>
    </row>
    <row r="137" spans="2:15" s="69" customFormat="1" ht="30.6" customHeight="1" x14ac:dyDescent="0.25">
      <c r="B137" s="31"/>
      <c r="C137" s="216"/>
      <c r="D137" s="216"/>
      <c r="E137" s="216"/>
      <c r="F137" s="216"/>
      <c r="G137" s="216"/>
      <c r="H137" s="216"/>
      <c r="I137" s="216"/>
      <c r="J137" s="216"/>
      <c r="K137" s="79"/>
      <c r="L137" s="79"/>
      <c r="M137" s="44"/>
      <c r="N137" s="49"/>
      <c r="O137" s="43"/>
    </row>
    <row r="138" spans="2:15" s="69" customFormat="1" ht="21" customHeight="1" x14ac:dyDescent="0.25">
      <c r="B138" s="31"/>
      <c r="C138" s="84" t="s">
        <v>641</v>
      </c>
      <c r="D138" s="78" t="s">
        <v>260</v>
      </c>
      <c r="E138" s="78" t="s">
        <v>261</v>
      </c>
      <c r="F138" s="78" t="s">
        <v>262</v>
      </c>
      <c r="G138" s="78" t="s">
        <v>263</v>
      </c>
      <c r="H138" s="78" t="s">
        <v>299</v>
      </c>
      <c r="I138" s="216"/>
      <c r="J138" s="216"/>
      <c r="K138" s="79"/>
      <c r="L138" s="79"/>
      <c r="M138" s="44"/>
      <c r="N138" s="49"/>
      <c r="O138" s="43"/>
    </row>
    <row r="139" spans="2:15" s="69" customFormat="1" ht="21" customHeight="1" x14ac:dyDescent="0.2">
      <c r="B139" s="31"/>
      <c r="C139" s="281" t="s">
        <v>637</v>
      </c>
      <c r="D139" s="117">
        <v>22717.606</v>
      </c>
      <c r="E139" s="52">
        <v>22869.308188944</v>
      </c>
      <c r="F139" s="52">
        <v>35546.199866370363</v>
      </c>
      <c r="G139" s="52">
        <v>67163</v>
      </c>
      <c r="H139" s="52">
        <v>73896</v>
      </c>
      <c r="I139" s="216"/>
      <c r="J139" s="216"/>
      <c r="K139" s="79"/>
      <c r="L139" s="79"/>
      <c r="M139" s="44"/>
      <c r="N139" s="49"/>
      <c r="O139" s="43"/>
    </row>
    <row r="140" spans="2:15" s="69" customFormat="1" ht="21" customHeight="1" x14ac:dyDescent="0.2">
      <c r="B140" s="31"/>
      <c r="C140" s="281" t="s">
        <v>638</v>
      </c>
      <c r="D140" s="117">
        <v>52186.228000000003</v>
      </c>
      <c r="E140" s="52">
        <v>53279.28</v>
      </c>
      <c r="F140" s="52">
        <v>51037.125</v>
      </c>
      <c r="G140" s="52">
        <v>64898</v>
      </c>
      <c r="H140" s="52">
        <v>70121</v>
      </c>
      <c r="I140" s="216"/>
      <c r="J140" s="216"/>
      <c r="K140" s="79"/>
      <c r="L140" s="79"/>
      <c r="M140" s="44"/>
      <c r="N140" s="49"/>
      <c r="O140" s="43"/>
    </row>
    <row r="141" spans="2:15" s="69" customFormat="1" ht="21" customHeight="1" x14ac:dyDescent="0.2">
      <c r="B141" s="31"/>
      <c r="C141" s="281" t="s">
        <v>639</v>
      </c>
      <c r="D141" s="117">
        <v>242833.89</v>
      </c>
      <c r="E141" s="52">
        <v>255994.24000000002</v>
      </c>
      <c r="F141" s="52">
        <v>227028.91015068491</v>
      </c>
      <c r="G141" s="52">
        <v>222681</v>
      </c>
      <c r="H141" s="52">
        <v>217713</v>
      </c>
      <c r="I141" s="216"/>
      <c r="J141" s="216"/>
      <c r="K141" s="79"/>
      <c r="L141" s="79"/>
      <c r="M141" s="44"/>
      <c r="N141" s="49"/>
      <c r="O141" s="43"/>
    </row>
    <row r="142" spans="2:15" s="69" customFormat="1" ht="21" customHeight="1" x14ac:dyDescent="0.25">
      <c r="B142" s="31"/>
      <c r="C142" s="36" t="s">
        <v>640</v>
      </c>
      <c r="D142" s="100">
        <v>317737.72399999999</v>
      </c>
      <c r="E142" s="100">
        <v>332142.82818894403</v>
      </c>
      <c r="F142" s="100">
        <v>313612.2350170553</v>
      </c>
      <c r="G142" s="100">
        <v>354742</v>
      </c>
      <c r="H142" s="100">
        <v>361730</v>
      </c>
      <c r="I142" s="216"/>
      <c r="J142" s="216"/>
      <c r="K142" s="79"/>
      <c r="L142" s="79"/>
      <c r="M142" s="44"/>
      <c r="N142" s="49"/>
      <c r="O142" s="43"/>
    </row>
    <row r="143" spans="2:15" ht="20.100000000000001" customHeight="1" x14ac:dyDescent="0.2">
      <c r="B143" s="3"/>
      <c r="C143" s="3"/>
      <c r="D143" s="3"/>
      <c r="E143" s="3"/>
      <c r="F143" s="3"/>
      <c r="G143" s="3"/>
      <c r="H143" s="3"/>
      <c r="I143" s="3"/>
      <c r="J143" s="3"/>
      <c r="K143" s="3"/>
      <c r="L143" s="3"/>
      <c r="M143" s="3"/>
      <c r="N143" s="3"/>
      <c r="O143" s="3"/>
    </row>
    <row r="145" spans="2:15" s="68" customFormat="1" ht="50.1" customHeight="1" x14ac:dyDescent="0.25">
      <c r="B145" s="28"/>
      <c r="C145" s="85" t="s">
        <v>642</v>
      </c>
      <c r="D145" s="29"/>
      <c r="E145" s="27"/>
      <c r="F145" s="27"/>
      <c r="G145" s="27"/>
      <c r="H145" s="27"/>
      <c r="I145" s="27"/>
      <c r="J145" s="27"/>
      <c r="K145" s="27"/>
      <c r="L145" s="27"/>
      <c r="M145" s="28"/>
      <c r="N145" s="28"/>
      <c r="O145" s="28"/>
    </row>
    <row r="146" spans="2:15" s="68" customFormat="1" ht="20.100000000000001" customHeight="1" x14ac:dyDescent="0.25">
      <c r="B146" s="28"/>
      <c r="C146" s="84" t="s">
        <v>214</v>
      </c>
      <c r="D146" s="78" t="s">
        <v>215</v>
      </c>
      <c r="E146" s="78" t="s">
        <v>216</v>
      </c>
      <c r="F146" s="78" t="s">
        <v>19</v>
      </c>
      <c r="G146" s="78" t="s">
        <v>20</v>
      </c>
      <c r="H146" s="78" t="s">
        <v>217</v>
      </c>
      <c r="I146" s="78" t="s">
        <v>21</v>
      </c>
      <c r="J146" s="78" t="s">
        <v>22</v>
      </c>
      <c r="K146" s="78" t="s">
        <v>23</v>
      </c>
      <c r="L146" s="78" t="s">
        <v>24</v>
      </c>
      <c r="M146" s="78" t="s">
        <v>218</v>
      </c>
      <c r="N146" s="97"/>
      <c r="O146" s="29"/>
    </row>
    <row r="147" spans="2:15" s="69" customFormat="1" ht="20.100000000000001" customHeight="1" x14ac:dyDescent="0.25">
      <c r="B147" s="31"/>
      <c r="C147" s="32" t="s">
        <v>208</v>
      </c>
      <c r="D147" s="102">
        <v>0</v>
      </c>
      <c r="E147" s="52">
        <v>0</v>
      </c>
      <c r="F147" s="52">
        <v>0</v>
      </c>
      <c r="G147" s="52">
        <v>0</v>
      </c>
      <c r="H147" s="52">
        <v>0</v>
      </c>
      <c r="I147" s="52">
        <v>0</v>
      </c>
      <c r="J147" s="52">
        <v>0</v>
      </c>
      <c r="K147" s="52">
        <v>0</v>
      </c>
      <c r="L147" s="52">
        <v>0</v>
      </c>
      <c r="M147" s="52">
        <v>0.83199999999999996</v>
      </c>
      <c r="N147" s="33"/>
      <c r="O147" s="35"/>
    </row>
    <row r="148" spans="2:15" s="69" customFormat="1" ht="20.100000000000001" customHeight="1" x14ac:dyDescent="0.25">
      <c r="B148" s="31"/>
      <c r="C148" s="32" t="s">
        <v>212</v>
      </c>
      <c r="D148" s="102">
        <v>0</v>
      </c>
      <c r="E148" s="52">
        <v>0</v>
      </c>
      <c r="F148" s="52">
        <v>0</v>
      </c>
      <c r="G148" s="52">
        <v>0</v>
      </c>
      <c r="H148" s="52">
        <v>0</v>
      </c>
      <c r="I148" s="52">
        <v>0</v>
      </c>
      <c r="J148" s="52">
        <v>0</v>
      </c>
      <c r="K148" s="52">
        <v>0</v>
      </c>
      <c r="L148" s="52">
        <v>0</v>
      </c>
      <c r="M148" s="52">
        <v>0</v>
      </c>
      <c r="N148" s="33"/>
      <c r="O148" s="35"/>
    </row>
    <row r="149" spans="2:15" s="69" customFormat="1" ht="20.100000000000001" customHeight="1" x14ac:dyDescent="0.25">
      <c r="B149" s="31"/>
      <c r="C149" s="32" t="s">
        <v>205</v>
      </c>
      <c r="D149" s="102">
        <v>0</v>
      </c>
      <c r="E149" s="52">
        <v>0</v>
      </c>
      <c r="F149" s="52">
        <v>0</v>
      </c>
      <c r="G149" s="52">
        <v>0</v>
      </c>
      <c r="H149" s="52">
        <v>0</v>
      </c>
      <c r="I149" s="52">
        <v>0</v>
      </c>
      <c r="J149" s="52">
        <v>0</v>
      </c>
      <c r="K149" s="52">
        <v>0</v>
      </c>
      <c r="L149" s="52">
        <v>0</v>
      </c>
      <c r="M149" s="52">
        <v>0</v>
      </c>
      <c r="N149" s="33"/>
      <c r="O149" s="35"/>
    </row>
    <row r="150" spans="2:15" s="69" customFormat="1" ht="20.100000000000001" customHeight="1" x14ac:dyDescent="0.25">
      <c r="B150" s="31"/>
      <c r="C150" s="32" t="s">
        <v>206</v>
      </c>
      <c r="D150" s="102">
        <v>0</v>
      </c>
      <c r="E150" s="52">
        <v>0</v>
      </c>
      <c r="F150" s="52">
        <v>0</v>
      </c>
      <c r="G150" s="52">
        <v>0</v>
      </c>
      <c r="H150" s="52">
        <v>0</v>
      </c>
      <c r="I150" s="52">
        <v>0</v>
      </c>
      <c r="J150" s="52">
        <v>0</v>
      </c>
      <c r="K150" s="52">
        <v>0</v>
      </c>
      <c r="L150" s="52">
        <v>0</v>
      </c>
      <c r="M150" s="52">
        <v>0</v>
      </c>
      <c r="N150" s="33"/>
      <c r="O150" s="35"/>
    </row>
    <row r="151" spans="2:15" s="69" customFormat="1" ht="20.100000000000001" customHeight="1" x14ac:dyDescent="0.25">
      <c r="B151" s="31"/>
      <c r="C151" s="32" t="s">
        <v>207</v>
      </c>
      <c r="D151" s="102">
        <v>0</v>
      </c>
      <c r="E151" s="52">
        <v>0</v>
      </c>
      <c r="F151" s="52">
        <v>0</v>
      </c>
      <c r="G151" s="52">
        <v>0</v>
      </c>
      <c r="H151" s="52">
        <v>0</v>
      </c>
      <c r="I151" s="52">
        <v>0</v>
      </c>
      <c r="J151" s="52">
        <v>0</v>
      </c>
      <c r="K151" s="52">
        <v>0</v>
      </c>
      <c r="L151" s="52">
        <v>0</v>
      </c>
      <c r="M151" s="245">
        <v>0.4</v>
      </c>
      <c r="N151" s="33"/>
      <c r="O151" s="35"/>
    </row>
    <row r="152" spans="2:15" s="69" customFormat="1" ht="20.100000000000001" customHeight="1" x14ac:dyDescent="0.25">
      <c r="B152" s="31"/>
      <c r="C152" s="36" t="s">
        <v>221</v>
      </c>
      <c r="D152" s="100">
        <v>0</v>
      </c>
      <c r="E152" s="100">
        <v>0</v>
      </c>
      <c r="F152" s="100">
        <v>0</v>
      </c>
      <c r="G152" s="100">
        <v>0</v>
      </c>
      <c r="H152" s="100">
        <v>0</v>
      </c>
      <c r="I152" s="100">
        <v>0</v>
      </c>
      <c r="J152" s="100">
        <v>0</v>
      </c>
      <c r="K152" s="100">
        <v>0</v>
      </c>
      <c r="L152" s="100">
        <v>0</v>
      </c>
      <c r="M152" s="302">
        <v>0.4</v>
      </c>
      <c r="N152" s="99"/>
      <c r="O152" s="37"/>
    </row>
    <row r="153" spans="2:15" s="69" customFormat="1" ht="20.100000000000001" customHeight="1" x14ac:dyDescent="0.25">
      <c r="B153" s="31"/>
      <c r="C153" s="38"/>
      <c r="D153" s="103"/>
      <c r="E153" s="103"/>
      <c r="F153" s="103"/>
      <c r="G153" s="103"/>
      <c r="H153" s="103"/>
      <c r="I153" s="103"/>
      <c r="J153" s="103"/>
      <c r="K153" s="103"/>
      <c r="L153" s="103"/>
      <c r="M153" s="103"/>
      <c r="N153" s="39"/>
      <c r="O153" s="35"/>
    </row>
    <row r="154" spans="2:15" s="68" customFormat="1" ht="20.100000000000001" customHeight="1" x14ac:dyDescent="0.25">
      <c r="B154" s="28"/>
      <c r="C154" s="84" t="s">
        <v>219</v>
      </c>
      <c r="D154" s="104"/>
      <c r="E154" s="104"/>
      <c r="F154" s="104"/>
      <c r="G154" s="105"/>
      <c r="H154" s="105"/>
      <c r="I154" s="105"/>
      <c r="J154" s="105"/>
      <c r="K154" s="105"/>
      <c r="L154" s="105"/>
      <c r="M154" s="105"/>
      <c r="N154" s="98"/>
      <c r="O154" s="40"/>
    </row>
    <row r="155" spans="2:15" s="69" customFormat="1" ht="20.100000000000001" customHeight="1" x14ac:dyDescent="0.25">
      <c r="B155" s="31"/>
      <c r="C155" s="32" t="s">
        <v>208</v>
      </c>
      <c r="D155" s="102">
        <v>21269.03</v>
      </c>
      <c r="E155" s="52">
        <v>763</v>
      </c>
      <c r="F155" s="52">
        <v>0</v>
      </c>
      <c r="G155" s="52">
        <v>2056</v>
      </c>
      <c r="H155" s="52">
        <v>18331.89</v>
      </c>
      <c r="I155" s="52">
        <v>118</v>
      </c>
      <c r="J155" s="52">
        <v>0</v>
      </c>
      <c r="K155" s="52">
        <v>0</v>
      </c>
      <c r="L155" s="52">
        <v>0</v>
      </c>
      <c r="M155" s="52">
        <v>0</v>
      </c>
      <c r="N155" s="33"/>
      <c r="O155" s="35"/>
    </row>
    <row r="156" spans="2:15" s="69" customFormat="1" ht="20.100000000000001" customHeight="1" x14ac:dyDescent="0.25">
      <c r="B156" s="31"/>
      <c r="C156" s="32" t="s">
        <v>212</v>
      </c>
      <c r="D156" s="102">
        <v>9162.7999999999993</v>
      </c>
      <c r="E156" s="52">
        <v>0</v>
      </c>
      <c r="F156" s="52">
        <v>0</v>
      </c>
      <c r="G156" s="52">
        <v>0</v>
      </c>
      <c r="H156" s="52">
        <v>9162.7999999999993</v>
      </c>
      <c r="I156" s="52">
        <v>0</v>
      </c>
      <c r="J156" s="52">
        <v>0</v>
      </c>
      <c r="K156" s="52">
        <v>0</v>
      </c>
      <c r="L156" s="52">
        <v>0</v>
      </c>
      <c r="M156" s="52">
        <v>0</v>
      </c>
      <c r="N156" s="33"/>
      <c r="O156" s="35"/>
    </row>
    <row r="157" spans="2:15" s="69" customFormat="1" ht="20.100000000000001" customHeight="1" x14ac:dyDescent="0.25">
      <c r="B157" s="31"/>
      <c r="C157" s="32" t="s">
        <v>205</v>
      </c>
      <c r="D157" s="102">
        <v>0</v>
      </c>
      <c r="E157" s="52">
        <v>0</v>
      </c>
      <c r="F157" s="52">
        <v>0</v>
      </c>
      <c r="G157" s="52">
        <v>0</v>
      </c>
      <c r="H157" s="52">
        <v>0</v>
      </c>
      <c r="I157" s="52">
        <v>0</v>
      </c>
      <c r="J157" s="52">
        <v>0</v>
      </c>
      <c r="K157" s="52">
        <v>0</v>
      </c>
      <c r="L157" s="52">
        <v>0</v>
      </c>
      <c r="M157" s="52">
        <v>0</v>
      </c>
      <c r="N157" s="33"/>
      <c r="O157" s="35"/>
    </row>
    <row r="158" spans="2:15" s="69" customFormat="1" ht="20.100000000000001" customHeight="1" x14ac:dyDescent="0.25">
      <c r="B158" s="31"/>
      <c r="C158" s="32" t="s">
        <v>206</v>
      </c>
      <c r="D158" s="102">
        <v>1471.7149999999999</v>
      </c>
      <c r="E158" s="52">
        <v>381.57</v>
      </c>
      <c r="F158" s="52">
        <v>0</v>
      </c>
      <c r="G158" s="52">
        <v>1028</v>
      </c>
      <c r="H158" s="52">
        <v>3.145</v>
      </c>
      <c r="I158" s="52">
        <v>59</v>
      </c>
      <c r="J158" s="52">
        <v>0</v>
      </c>
      <c r="K158" s="52">
        <v>0</v>
      </c>
      <c r="L158" s="52">
        <v>0</v>
      </c>
      <c r="M158" s="52">
        <v>0</v>
      </c>
      <c r="N158" s="33"/>
      <c r="O158" s="35"/>
    </row>
    <row r="159" spans="2:15" s="69" customFormat="1" ht="20.100000000000001" customHeight="1" x14ac:dyDescent="0.25">
      <c r="B159" s="31"/>
      <c r="C159" s="32" t="s">
        <v>207</v>
      </c>
      <c r="D159" s="102">
        <v>0</v>
      </c>
      <c r="E159" s="52">
        <v>0</v>
      </c>
      <c r="F159" s="52">
        <v>0</v>
      </c>
      <c r="G159" s="52">
        <v>0</v>
      </c>
      <c r="H159" s="52">
        <v>0</v>
      </c>
      <c r="I159" s="52">
        <v>0</v>
      </c>
      <c r="J159" s="52">
        <v>0</v>
      </c>
      <c r="K159" s="52">
        <v>0</v>
      </c>
      <c r="L159" s="52">
        <v>0</v>
      </c>
      <c r="M159" s="52">
        <v>0</v>
      </c>
      <c r="N159" s="33"/>
      <c r="O159" s="35"/>
    </row>
    <row r="160" spans="2:15" s="69" customFormat="1" ht="20.100000000000001" customHeight="1" x14ac:dyDescent="0.25">
      <c r="B160" s="31"/>
      <c r="C160" s="36" t="s">
        <v>222</v>
      </c>
      <c r="D160" s="100">
        <v>10634.514999999999</v>
      </c>
      <c r="E160" s="100">
        <v>381.57</v>
      </c>
      <c r="F160" s="100">
        <v>0</v>
      </c>
      <c r="G160" s="100">
        <v>1028</v>
      </c>
      <c r="H160" s="100">
        <v>9165.9449999999997</v>
      </c>
      <c r="I160" s="100">
        <v>59</v>
      </c>
      <c r="J160" s="100">
        <v>0</v>
      </c>
      <c r="K160" s="100">
        <v>0</v>
      </c>
      <c r="L160" s="100">
        <v>0</v>
      </c>
      <c r="M160" s="100">
        <v>0</v>
      </c>
      <c r="N160" s="99"/>
      <c r="O160" s="35"/>
    </row>
    <row r="161" spans="2:15" s="69" customFormat="1" ht="20.100000000000001" customHeight="1" x14ac:dyDescent="0.25">
      <c r="B161" s="31"/>
      <c r="C161" s="108"/>
      <c r="D161" s="103"/>
      <c r="E161" s="103"/>
      <c r="F161" s="103"/>
      <c r="G161" s="103"/>
      <c r="H161" s="103"/>
      <c r="I161" s="103"/>
      <c r="J161" s="103"/>
      <c r="K161" s="103"/>
      <c r="L161" s="103"/>
      <c r="M161" s="103"/>
      <c r="N161" s="39"/>
      <c r="O161" s="43"/>
    </row>
    <row r="162" spans="2:15" s="69" customFormat="1" ht="20.100000000000001" customHeight="1" x14ac:dyDescent="0.25">
      <c r="B162" s="31"/>
      <c r="C162" s="88" t="s">
        <v>210</v>
      </c>
      <c r="D162" s="107">
        <f>D152+D160</f>
        <v>10634.514999999999</v>
      </c>
      <c r="E162" s="107">
        <f t="shared" ref="E162:M162" si="2">E152+E160</f>
        <v>381.57</v>
      </c>
      <c r="F162" s="107">
        <f t="shared" si="2"/>
        <v>0</v>
      </c>
      <c r="G162" s="107">
        <f t="shared" si="2"/>
        <v>1028</v>
      </c>
      <c r="H162" s="107">
        <f t="shared" si="2"/>
        <v>9165.9449999999997</v>
      </c>
      <c r="I162" s="107">
        <f t="shared" si="2"/>
        <v>59</v>
      </c>
      <c r="J162" s="107">
        <f t="shared" si="2"/>
        <v>0</v>
      </c>
      <c r="K162" s="107">
        <f t="shared" si="2"/>
        <v>0</v>
      </c>
      <c r="L162" s="107">
        <f t="shared" si="2"/>
        <v>0</v>
      </c>
      <c r="M162" s="303">
        <f t="shared" si="2"/>
        <v>0.4</v>
      </c>
      <c r="N162" s="39"/>
      <c r="O162" s="43"/>
    </row>
    <row r="163" spans="2:15" s="69" customFormat="1" ht="20.100000000000001" customHeight="1" x14ac:dyDescent="0.25">
      <c r="B163" s="31"/>
      <c r="C163" s="108"/>
      <c r="D163" s="103"/>
      <c r="E163" s="103"/>
      <c r="F163" s="103"/>
      <c r="G163" s="103"/>
      <c r="H163" s="103"/>
      <c r="I163" s="103"/>
      <c r="J163" s="103"/>
      <c r="K163" s="103"/>
      <c r="L163" s="103"/>
      <c r="M163" s="103"/>
      <c r="N163" s="39"/>
      <c r="O163" s="43"/>
    </row>
    <row r="164" spans="2:15" s="68" customFormat="1" ht="20.100000000000001" customHeight="1" x14ac:dyDescent="0.25">
      <c r="B164" s="28"/>
      <c r="C164" s="84" t="s">
        <v>220</v>
      </c>
      <c r="D164" s="105"/>
      <c r="E164" s="105"/>
      <c r="F164" s="105"/>
      <c r="G164" s="105"/>
      <c r="H164" s="105"/>
      <c r="I164" s="105"/>
      <c r="J164" s="105"/>
      <c r="K164" s="105"/>
      <c r="L164" s="105"/>
      <c r="M164" s="105"/>
      <c r="N164" s="98"/>
      <c r="O164" s="29"/>
    </row>
    <row r="165" spans="2:15" s="69" customFormat="1" ht="20.100000000000001" customHeight="1" x14ac:dyDescent="0.25">
      <c r="B165" s="31"/>
      <c r="C165" s="32" t="s">
        <v>208</v>
      </c>
      <c r="D165" s="102">
        <v>491395.18</v>
      </c>
      <c r="E165" s="52">
        <v>1558.38</v>
      </c>
      <c r="F165" s="52">
        <v>0</v>
      </c>
      <c r="G165" s="52">
        <v>484006</v>
      </c>
      <c r="H165" s="52">
        <v>0</v>
      </c>
      <c r="I165" s="52">
        <v>5568</v>
      </c>
      <c r="J165" s="52">
        <v>262.8</v>
      </c>
      <c r="K165" s="52">
        <v>0</v>
      </c>
      <c r="L165" s="52">
        <v>0</v>
      </c>
      <c r="M165" s="52">
        <v>0</v>
      </c>
      <c r="N165" s="52"/>
      <c r="O165" s="43"/>
    </row>
    <row r="166" spans="2:15" s="69" customFormat="1" ht="20.100000000000001" customHeight="1" x14ac:dyDescent="0.25">
      <c r="B166" s="31"/>
      <c r="C166" s="32" t="s">
        <v>212</v>
      </c>
      <c r="D166" s="102">
        <v>2915.4</v>
      </c>
      <c r="E166" s="52">
        <v>0</v>
      </c>
      <c r="F166" s="52">
        <v>0</v>
      </c>
      <c r="G166" s="52">
        <v>0</v>
      </c>
      <c r="H166" s="52">
        <v>0</v>
      </c>
      <c r="I166" s="52">
        <v>2784</v>
      </c>
      <c r="J166" s="52">
        <v>131.4</v>
      </c>
      <c r="K166" s="52">
        <v>0</v>
      </c>
      <c r="L166" s="52">
        <v>0</v>
      </c>
      <c r="M166" s="52">
        <v>0</v>
      </c>
      <c r="N166" s="52"/>
      <c r="O166" s="43"/>
    </row>
    <row r="167" spans="2:15" s="69" customFormat="1" ht="20.100000000000001" customHeight="1" x14ac:dyDescent="0.25">
      <c r="B167" s="31"/>
      <c r="C167" s="32" t="s">
        <v>205</v>
      </c>
      <c r="D167" s="102">
        <v>228170</v>
      </c>
      <c r="E167" s="52">
        <v>0</v>
      </c>
      <c r="F167" s="52">
        <v>0</v>
      </c>
      <c r="G167" s="52">
        <v>228170</v>
      </c>
      <c r="H167" s="52">
        <v>0</v>
      </c>
      <c r="I167" s="52">
        <v>0</v>
      </c>
      <c r="J167" s="52">
        <v>0</v>
      </c>
      <c r="K167" s="52">
        <v>0</v>
      </c>
      <c r="L167" s="52">
        <v>0</v>
      </c>
      <c r="M167" s="52">
        <v>0</v>
      </c>
      <c r="N167" s="52"/>
      <c r="O167" s="43"/>
    </row>
    <row r="168" spans="2:15" s="69" customFormat="1" ht="20.100000000000001" customHeight="1" x14ac:dyDescent="0.25">
      <c r="B168" s="31"/>
      <c r="C168" s="32" t="s">
        <v>206</v>
      </c>
      <c r="D168" s="102">
        <v>14612.19</v>
      </c>
      <c r="E168" s="52">
        <v>779.19</v>
      </c>
      <c r="F168" s="52">
        <v>0</v>
      </c>
      <c r="G168" s="52">
        <v>13833</v>
      </c>
      <c r="H168" s="52">
        <v>0</v>
      </c>
      <c r="I168" s="52">
        <v>0</v>
      </c>
      <c r="J168" s="52">
        <v>0</v>
      </c>
      <c r="K168" s="52">
        <v>0</v>
      </c>
      <c r="L168" s="52">
        <v>0</v>
      </c>
      <c r="M168" s="52">
        <v>0</v>
      </c>
      <c r="N168" s="52"/>
      <c r="O168" s="43"/>
    </row>
    <row r="169" spans="2:15" s="69" customFormat="1" ht="20.100000000000001" customHeight="1" x14ac:dyDescent="0.25">
      <c r="B169" s="31"/>
      <c r="C169" s="32" t="s">
        <v>207</v>
      </c>
      <c r="D169" s="102">
        <v>0</v>
      </c>
      <c r="E169" s="52">
        <v>0</v>
      </c>
      <c r="F169" s="52">
        <v>0</v>
      </c>
      <c r="G169" s="52">
        <v>0</v>
      </c>
      <c r="H169" s="52">
        <v>0</v>
      </c>
      <c r="I169" s="52">
        <v>0</v>
      </c>
      <c r="J169" s="52">
        <v>0</v>
      </c>
      <c r="K169" s="52">
        <v>0</v>
      </c>
      <c r="L169" s="52">
        <v>0</v>
      </c>
      <c r="M169" s="52">
        <v>0</v>
      </c>
      <c r="N169" s="52"/>
      <c r="O169" s="43"/>
    </row>
    <row r="170" spans="2:15" s="69" customFormat="1" ht="20.100000000000001" customHeight="1" x14ac:dyDescent="0.25">
      <c r="B170" s="31"/>
      <c r="C170" s="50" t="s">
        <v>223</v>
      </c>
      <c r="D170" s="100">
        <v>245697.59</v>
      </c>
      <c r="E170" s="100">
        <v>779.19</v>
      </c>
      <c r="F170" s="100">
        <v>0</v>
      </c>
      <c r="G170" s="100">
        <v>242003</v>
      </c>
      <c r="H170" s="100">
        <v>0</v>
      </c>
      <c r="I170" s="100">
        <v>2784</v>
      </c>
      <c r="J170" s="100">
        <v>131.4</v>
      </c>
      <c r="K170" s="100">
        <v>0</v>
      </c>
      <c r="L170" s="100">
        <v>0</v>
      </c>
      <c r="M170" s="100">
        <v>0</v>
      </c>
      <c r="N170" s="39"/>
      <c r="O170" s="44"/>
    </row>
    <row r="171" spans="2:15" s="69" customFormat="1" ht="20.100000000000001" customHeight="1" x14ac:dyDescent="0.25">
      <c r="B171" s="31"/>
      <c r="C171" s="32"/>
      <c r="D171" s="106"/>
      <c r="E171" s="106"/>
      <c r="F171" s="106"/>
      <c r="G171" s="106"/>
      <c r="H171" s="106"/>
      <c r="I171" s="106"/>
      <c r="J171" s="106"/>
      <c r="K171" s="106"/>
      <c r="L171" s="106"/>
      <c r="M171" s="106"/>
      <c r="N171" s="77"/>
      <c r="O171" s="43"/>
    </row>
    <row r="172" spans="2:15" s="69" customFormat="1" ht="20.100000000000001" customHeight="1" x14ac:dyDescent="0.25">
      <c r="B172" s="31"/>
      <c r="C172" s="88" t="s">
        <v>208</v>
      </c>
      <c r="D172" s="107">
        <v>256332.10499999998</v>
      </c>
      <c r="E172" s="107">
        <v>1160.76</v>
      </c>
      <c r="F172" s="107">
        <v>0</v>
      </c>
      <c r="G172" s="107">
        <v>243031</v>
      </c>
      <c r="H172" s="107">
        <v>9165.9449999999997</v>
      </c>
      <c r="I172" s="107">
        <v>2843</v>
      </c>
      <c r="J172" s="107">
        <v>131.4</v>
      </c>
      <c r="K172" s="107">
        <v>0</v>
      </c>
      <c r="L172" s="107">
        <v>0</v>
      </c>
      <c r="M172" s="303">
        <v>0.41599999999999998</v>
      </c>
      <c r="N172" s="39"/>
      <c r="O172" s="43"/>
    </row>
    <row r="173" spans="2:15" ht="14.25" x14ac:dyDescent="0.2">
      <c r="B173" s="3"/>
      <c r="C173" s="3"/>
      <c r="D173" s="3"/>
      <c r="E173" s="3"/>
      <c r="F173" s="3"/>
      <c r="G173" s="3"/>
      <c r="H173" s="3"/>
      <c r="I173" s="3"/>
      <c r="J173" s="3"/>
      <c r="K173" s="3"/>
      <c r="L173" s="3"/>
      <c r="M173" s="3"/>
      <c r="N173" s="3"/>
      <c r="O173" s="3"/>
    </row>
    <row r="174" spans="2:15" ht="49.5" customHeight="1" x14ac:dyDescent="0.2">
      <c r="B174" s="3"/>
      <c r="C174" s="424" t="s">
        <v>643</v>
      </c>
      <c r="D174" s="424"/>
      <c r="E174" s="424"/>
      <c r="F174" s="424"/>
      <c r="G174" s="424"/>
      <c r="H174" s="424"/>
      <c r="I174" s="424"/>
      <c r="J174" s="424"/>
      <c r="K174" s="3"/>
      <c r="L174" s="3"/>
      <c r="M174" s="3"/>
      <c r="N174" s="3"/>
      <c r="O174" s="3"/>
    </row>
    <row r="175" spans="2:15" ht="14.25" x14ac:dyDescent="0.2">
      <c r="B175" s="3"/>
      <c r="C175" s="3"/>
      <c r="D175" s="3"/>
      <c r="E175" s="3"/>
      <c r="F175" s="3"/>
      <c r="G175" s="3"/>
      <c r="H175" s="3"/>
      <c r="I175" s="3"/>
      <c r="J175" s="3"/>
      <c r="K175" s="3"/>
      <c r="L175" s="3"/>
      <c r="M175" s="3"/>
      <c r="N175" s="3"/>
      <c r="O175" s="3"/>
    </row>
    <row r="176" spans="2:15" ht="14.25" x14ac:dyDescent="0.2"/>
    <row r="177" spans="2:15" ht="14.25" x14ac:dyDescent="0.2">
      <c r="B177" s="3"/>
      <c r="C177" s="3"/>
      <c r="D177" s="3"/>
      <c r="E177" s="3"/>
      <c r="F177" s="3"/>
      <c r="G177" s="3"/>
      <c r="H177" s="3"/>
      <c r="I177" s="3"/>
      <c r="J177" s="3"/>
      <c r="K177" s="3"/>
      <c r="L177" s="3"/>
      <c r="M177" s="3"/>
      <c r="N177" s="3"/>
      <c r="O177" s="3"/>
    </row>
    <row r="178" spans="2:15" ht="18" x14ac:dyDescent="0.2">
      <c r="B178" s="3"/>
      <c r="C178" s="85" t="s">
        <v>644</v>
      </c>
      <c r="D178" s="29"/>
      <c r="E178" s="27"/>
      <c r="F178" s="27"/>
      <c r="G178" s="27"/>
      <c r="H178" s="27"/>
      <c r="I178" s="27"/>
      <c r="J178" s="27"/>
      <c r="K178" s="27"/>
      <c r="L178" s="27"/>
      <c r="M178" s="28"/>
      <c r="N178" s="3"/>
      <c r="O178" s="3"/>
    </row>
    <row r="179" spans="2:15" ht="29.25" customHeight="1" x14ac:dyDescent="0.25">
      <c r="B179" s="3"/>
      <c r="C179" s="84" t="s">
        <v>645</v>
      </c>
      <c r="D179" s="78" t="s">
        <v>215</v>
      </c>
      <c r="E179" s="78" t="s">
        <v>650</v>
      </c>
      <c r="F179" s="78" t="s">
        <v>19</v>
      </c>
      <c r="G179" s="78" t="s">
        <v>20</v>
      </c>
      <c r="H179" s="78" t="s">
        <v>217</v>
      </c>
      <c r="I179" s="78" t="s">
        <v>21</v>
      </c>
      <c r="J179" s="78" t="s">
        <v>22</v>
      </c>
      <c r="K179" s="78" t="s">
        <v>23</v>
      </c>
      <c r="L179" s="78" t="s">
        <v>24</v>
      </c>
      <c r="M179" s="78" t="s">
        <v>218</v>
      </c>
      <c r="N179" s="3"/>
      <c r="O179" s="3"/>
    </row>
    <row r="180" spans="2:15" ht="35.25" customHeight="1" x14ac:dyDescent="0.2">
      <c r="B180" s="3"/>
      <c r="C180" s="32" t="s">
        <v>646</v>
      </c>
      <c r="D180" s="102">
        <v>11795.35</v>
      </c>
      <c r="E180" s="52">
        <v>42.35</v>
      </c>
      <c r="F180" s="52">
        <v>6310</v>
      </c>
      <c r="G180" s="52">
        <v>0</v>
      </c>
      <c r="H180" s="52">
        <v>5422.2</v>
      </c>
      <c r="I180" s="52">
        <v>0</v>
      </c>
      <c r="J180" s="52">
        <v>20.8</v>
      </c>
      <c r="K180" s="52">
        <v>0</v>
      </c>
      <c r="L180" s="52">
        <v>0</v>
      </c>
      <c r="M180" s="52">
        <v>0</v>
      </c>
      <c r="N180" s="3"/>
      <c r="O180" s="3"/>
    </row>
    <row r="181" spans="2:15" ht="14.25" x14ac:dyDescent="0.2">
      <c r="B181" s="3"/>
      <c r="C181" s="3"/>
      <c r="D181" s="3"/>
      <c r="E181" s="3"/>
      <c r="F181" s="3"/>
      <c r="G181" s="3"/>
      <c r="H181" s="3"/>
      <c r="I181" s="3"/>
      <c r="J181" s="3"/>
      <c r="K181" s="3"/>
      <c r="L181" s="3"/>
      <c r="M181" s="3"/>
      <c r="N181" s="3"/>
      <c r="O181" s="3"/>
    </row>
    <row r="182" spans="2:15" ht="14.25" x14ac:dyDescent="0.2">
      <c r="B182" s="3"/>
      <c r="C182" s="431" t="s">
        <v>647</v>
      </c>
      <c r="D182" s="431"/>
      <c r="E182" s="431"/>
      <c r="F182" s="431"/>
      <c r="G182" s="3"/>
      <c r="H182" s="3"/>
      <c r="I182" s="3"/>
      <c r="J182" s="3"/>
      <c r="K182" s="3"/>
      <c r="L182" s="3"/>
      <c r="M182" s="3"/>
      <c r="N182" s="3"/>
      <c r="O182" s="3"/>
    </row>
    <row r="183" spans="2:15" ht="14.25" x14ac:dyDescent="0.2">
      <c r="B183" s="3"/>
      <c r="C183" s="3"/>
      <c r="D183" s="3"/>
      <c r="E183" s="3"/>
      <c r="F183" s="3"/>
      <c r="G183" s="3"/>
      <c r="H183" s="3"/>
      <c r="I183" s="3"/>
      <c r="J183" s="3"/>
      <c r="K183" s="3"/>
      <c r="L183" s="3"/>
      <c r="M183" s="3"/>
      <c r="N183" s="3"/>
      <c r="O183" s="3"/>
    </row>
    <row r="184" spans="2:15" ht="17.25" x14ac:dyDescent="0.25">
      <c r="B184" s="3"/>
      <c r="C184" s="84" t="s">
        <v>648</v>
      </c>
      <c r="D184" s="78" t="s">
        <v>215</v>
      </c>
      <c r="E184" s="78" t="s">
        <v>216</v>
      </c>
      <c r="F184" s="78" t="s">
        <v>19</v>
      </c>
      <c r="G184" s="78" t="s">
        <v>275</v>
      </c>
      <c r="H184" s="78" t="s">
        <v>217</v>
      </c>
      <c r="I184" s="78" t="s">
        <v>21</v>
      </c>
      <c r="J184" s="78" t="s">
        <v>22</v>
      </c>
      <c r="K184" s="78" t="s">
        <v>23</v>
      </c>
      <c r="L184" s="78" t="s">
        <v>24</v>
      </c>
      <c r="M184" s="78" t="s">
        <v>218</v>
      </c>
      <c r="N184" s="3"/>
      <c r="O184" s="3"/>
    </row>
    <row r="185" spans="2:15" ht="14.25" x14ac:dyDescent="0.2">
      <c r="B185" s="3"/>
      <c r="C185" s="32" t="s">
        <v>649</v>
      </c>
      <c r="D185" s="102">
        <v>67014.7</v>
      </c>
      <c r="E185" s="52">
        <v>252.52</v>
      </c>
      <c r="F185" s="52">
        <v>11437</v>
      </c>
      <c r="G185" s="52">
        <v>28951</v>
      </c>
      <c r="H185" s="52">
        <v>13830.9</v>
      </c>
      <c r="I185" s="52">
        <v>12420</v>
      </c>
      <c r="J185" s="52">
        <v>123.28</v>
      </c>
      <c r="K185" s="52">
        <v>0</v>
      </c>
      <c r="L185" s="52">
        <v>0</v>
      </c>
      <c r="M185" s="52">
        <v>0</v>
      </c>
      <c r="N185" s="3"/>
      <c r="O185" s="3"/>
    </row>
    <row r="186" spans="2:15" ht="14.25" x14ac:dyDescent="0.2">
      <c r="B186" s="3"/>
      <c r="C186" s="3"/>
      <c r="D186" s="3"/>
      <c r="E186" s="3"/>
      <c r="F186" s="3"/>
      <c r="G186" s="3"/>
      <c r="H186" s="3"/>
      <c r="I186" s="3"/>
      <c r="J186" s="3"/>
      <c r="K186" s="3"/>
      <c r="L186" s="3"/>
      <c r="M186" s="3"/>
      <c r="N186" s="3"/>
      <c r="O186" s="3"/>
    </row>
    <row r="187" spans="2:15" ht="14.25" x14ac:dyDescent="0.2">
      <c r="B187" s="3"/>
      <c r="C187" s="432" t="s">
        <v>651</v>
      </c>
      <c r="D187" s="432"/>
      <c r="E187" s="432"/>
      <c r="F187" s="432"/>
      <c r="G187" s="3"/>
      <c r="H187" s="3"/>
      <c r="I187" s="3"/>
      <c r="J187" s="3"/>
      <c r="K187" s="3"/>
      <c r="L187" s="3"/>
      <c r="M187" s="3"/>
      <c r="N187" s="3"/>
      <c r="O187" s="3"/>
    </row>
    <row r="188" spans="2:15" ht="14.25" x14ac:dyDescent="0.2">
      <c r="B188" s="3"/>
      <c r="C188" s="3"/>
      <c r="D188" s="3"/>
      <c r="E188" s="3"/>
      <c r="F188" s="3"/>
      <c r="G188" s="3"/>
      <c r="H188" s="3"/>
      <c r="I188" s="3"/>
      <c r="J188" s="3"/>
      <c r="K188" s="3"/>
      <c r="L188" s="3"/>
      <c r="M188" s="3"/>
      <c r="N188" s="3"/>
      <c r="O188" s="3"/>
    </row>
    <row r="189" spans="2:15" ht="17.25" x14ac:dyDescent="0.25">
      <c r="B189" s="3"/>
      <c r="C189" s="84" t="s">
        <v>652</v>
      </c>
      <c r="D189" s="78" t="s">
        <v>215</v>
      </c>
      <c r="E189" s="78" t="s">
        <v>216</v>
      </c>
      <c r="F189" s="78" t="s">
        <v>19</v>
      </c>
      <c r="G189" s="78" t="s">
        <v>20</v>
      </c>
      <c r="H189" s="78" t="s">
        <v>217</v>
      </c>
      <c r="I189" s="78" t="s">
        <v>21</v>
      </c>
      <c r="J189" s="78" t="s">
        <v>22</v>
      </c>
      <c r="K189" s="78" t="s">
        <v>23</v>
      </c>
      <c r="L189" s="78" t="s">
        <v>24</v>
      </c>
      <c r="M189" s="78" t="s">
        <v>218</v>
      </c>
      <c r="N189" s="3"/>
      <c r="O189" s="3"/>
    </row>
    <row r="190" spans="2:15" ht="14.25" x14ac:dyDescent="0.2">
      <c r="B190" s="3"/>
      <c r="C190" s="32" t="s">
        <v>646</v>
      </c>
      <c r="D190" s="102"/>
      <c r="E190" s="52"/>
      <c r="F190" s="52"/>
      <c r="G190" s="52"/>
      <c r="H190" s="52"/>
      <c r="I190" s="52"/>
      <c r="J190" s="52"/>
      <c r="K190" s="52"/>
      <c r="L190" s="52"/>
      <c r="M190" s="52"/>
      <c r="N190" s="3"/>
      <c r="O190" s="3"/>
    </row>
    <row r="191" spans="2:15" ht="14.25" x14ac:dyDescent="0.2">
      <c r="B191" s="3"/>
      <c r="C191" s="3"/>
      <c r="D191" s="3"/>
      <c r="E191" s="3"/>
      <c r="F191" s="3"/>
      <c r="G191" s="3"/>
      <c r="H191" s="3"/>
      <c r="I191" s="3"/>
      <c r="J191" s="3"/>
      <c r="K191" s="3"/>
      <c r="L191" s="3"/>
      <c r="M191" s="3"/>
      <c r="N191" s="3"/>
      <c r="O191" s="3"/>
    </row>
    <row r="192" spans="2:15" ht="14.25" x14ac:dyDescent="0.2">
      <c r="B192" s="3"/>
      <c r="C192" s="3"/>
      <c r="D192" s="3"/>
      <c r="E192" s="3"/>
      <c r="F192" s="3"/>
      <c r="G192" s="3"/>
      <c r="H192" s="3"/>
      <c r="I192" s="3"/>
      <c r="J192" s="3"/>
      <c r="K192" s="3"/>
      <c r="L192" s="3"/>
      <c r="M192" s="3"/>
      <c r="N192" s="3"/>
      <c r="O192" s="3"/>
    </row>
    <row r="193" spans="2:15" ht="14.25" x14ac:dyDescent="0.2">
      <c r="B193" s="3"/>
      <c r="C193" s="3"/>
      <c r="D193" s="3"/>
      <c r="E193" s="3"/>
      <c r="F193" s="3"/>
      <c r="G193" s="3"/>
      <c r="H193" s="3"/>
      <c r="I193" s="3"/>
      <c r="J193" s="3"/>
      <c r="K193" s="3"/>
      <c r="L193" s="3"/>
      <c r="M193" s="3"/>
      <c r="N193" s="3"/>
      <c r="O193" s="3"/>
    </row>
    <row r="194" spans="2:15" ht="14.25" x14ac:dyDescent="0.2">
      <c r="B194" s="3"/>
      <c r="C194" s="3"/>
      <c r="D194" s="3"/>
      <c r="E194" s="3"/>
      <c r="F194" s="3"/>
      <c r="G194" s="3"/>
      <c r="H194" s="3"/>
      <c r="I194" s="3"/>
      <c r="J194" s="3"/>
      <c r="K194" s="3"/>
      <c r="L194" s="3"/>
      <c r="M194" s="3"/>
      <c r="N194" s="3"/>
      <c r="O194" s="3"/>
    </row>
    <row r="195" spans="2:15" ht="14.25" x14ac:dyDescent="0.2"/>
    <row r="196" spans="2:15" s="68" customFormat="1" ht="50.1" customHeight="1" x14ac:dyDescent="0.25">
      <c r="B196" s="28"/>
      <c r="C196" s="85" t="s">
        <v>224</v>
      </c>
      <c r="D196" s="29"/>
      <c r="E196" s="27"/>
      <c r="F196" s="27"/>
      <c r="G196" s="27"/>
      <c r="H196" s="27"/>
      <c r="I196" s="27"/>
      <c r="J196" s="27"/>
      <c r="K196" s="27"/>
      <c r="L196" s="27"/>
      <c r="M196" s="28"/>
      <c r="N196" s="28"/>
      <c r="O196" s="28"/>
    </row>
    <row r="197" spans="2:15" s="68" customFormat="1" ht="20.100000000000001" customHeight="1" x14ac:dyDescent="0.25">
      <c r="B197" s="28"/>
      <c r="C197" s="84" t="s">
        <v>225</v>
      </c>
      <c r="D197" s="78" t="s">
        <v>226</v>
      </c>
      <c r="E197" s="78" t="s">
        <v>216</v>
      </c>
      <c r="F197" s="78" t="s">
        <v>19</v>
      </c>
      <c r="G197" s="78" t="s">
        <v>20</v>
      </c>
      <c r="H197" s="78" t="s">
        <v>217</v>
      </c>
      <c r="I197" s="78" t="s">
        <v>21</v>
      </c>
      <c r="J197" s="78" t="s">
        <v>22</v>
      </c>
      <c r="K197" s="78" t="s">
        <v>857</v>
      </c>
      <c r="L197" s="78" t="s">
        <v>24</v>
      </c>
      <c r="M197" s="78" t="s">
        <v>218</v>
      </c>
      <c r="N197" s="97"/>
      <c r="O197" s="29"/>
    </row>
    <row r="198" spans="2:15" s="69" customFormat="1" ht="20.100000000000001" customHeight="1" x14ac:dyDescent="0.25">
      <c r="B198" s="31"/>
      <c r="C198" s="32" t="s">
        <v>654</v>
      </c>
      <c r="D198" s="102">
        <v>8</v>
      </c>
      <c r="E198" s="52">
        <v>0</v>
      </c>
      <c r="F198" s="52">
        <v>2</v>
      </c>
      <c r="G198" s="52">
        <v>2</v>
      </c>
      <c r="H198" s="52">
        <v>0</v>
      </c>
      <c r="I198" s="52">
        <v>1</v>
      </c>
      <c r="J198" s="52">
        <v>1</v>
      </c>
      <c r="K198" s="52">
        <v>0</v>
      </c>
      <c r="L198" s="52">
        <v>3</v>
      </c>
      <c r="M198" s="52">
        <v>3</v>
      </c>
      <c r="N198" s="33"/>
      <c r="O198" s="35"/>
    </row>
    <row r="199" spans="2:15" s="69" customFormat="1" ht="20.100000000000001" customHeight="1" x14ac:dyDescent="0.25">
      <c r="B199" s="31"/>
      <c r="C199" s="32" t="s">
        <v>655</v>
      </c>
      <c r="D199" s="102">
        <v>14</v>
      </c>
      <c r="E199" s="52">
        <v>1</v>
      </c>
      <c r="F199" s="52">
        <v>1</v>
      </c>
      <c r="G199" s="52">
        <v>3</v>
      </c>
      <c r="H199" s="52">
        <v>1</v>
      </c>
      <c r="I199" s="52">
        <v>0</v>
      </c>
      <c r="J199" s="52">
        <v>0</v>
      </c>
      <c r="K199" s="52">
        <v>3</v>
      </c>
      <c r="L199" s="52">
        <v>6</v>
      </c>
      <c r="M199" s="52">
        <v>1</v>
      </c>
      <c r="N199" s="33"/>
      <c r="O199" s="35"/>
    </row>
    <row r="200" spans="2:15" s="69" customFormat="1" ht="20.100000000000001" customHeight="1" x14ac:dyDescent="0.25">
      <c r="B200" s="31"/>
      <c r="C200" s="32" t="s">
        <v>656</v>
      </c>
      <c r="D200" s="102">
        <v>36</v>
      </c>
      <c r="E200" s="52">
        <v>1</v>
      </c>
      <c r="F200" s="52">
        <v>9</v>
      </c>
      <c r="G200" s="52">
        <v>3</v>
      </c>
      <c r="H200" s="52">
        <v>2</v>
      </c>
      <c r="I200" s="52">
        <v>2</v>
      </c>
      <c r="J200" s="52">
        <v>4</v>
      </c>
      <c r="K200" s="52">
        <v>6</v>
      </c>
      <c r="L200" s="52">
        <v>13</v>
      </c>
      <c r="M200" s="52">
        <v>3</v>
      </c>
      <c r="N200" s="33"/>
      <c r="O200" s="35"/>
    </row>
    <row r="201" spans="2:15" s="69" customFormat="1" ht="20.100000000000001" customHeight="1" x14ac:dyDescent="0.25">
      <c r="B201" s="31"/>
      <c r="C201" s="32" t="s">
        <v>657</v>
      </c>
      <c r="D201" s="102">
        <v>36</v>
      </c>
      <c r="E201" s="52">
        <v>4</v>
      </c>
      <c r="F201" s="52">
        <v>5</v>
      </c>
      <c r="G201" s="52">
        <v>5</v>
      </c>
      <c r="H201" s="52">
        <v>1</v>
      </c>
      <c r="I201" s="52">
        <v>3</v>
      </c>
      <c r="J201" s="52">
        <v>3</v>
      </c>
      <c r="K201" s="52">
        <v>12</v>
      </c>
      <c r="L201" s="52">
        <v>7</v>
      </c>
      <c r="M201" s="52">
        <v>7</v>
      </c>
      <c r="N201" s="33"/>
      <c r="O201" s="35"/>
    </row>
    <row r="202" spans="2:15" s="69" customFormat="1" ht="20.100000000000001" customHeight="1" x14ac:dyDescent="0.25">
      <c r="B202" s="31"/>
      <c r="C202" s="110" t="s">
        <v>227</v>
      </c>
      <c r="D202" s="111">
        <v>1026</v>
      </c>
      <c r="E202" s="112">
        <v>106</v>
      </c>
      <c r="F202" s="112">
        <v>244</v>
      </c>
      <c r="G202" s="112">
        <v>52</v>
      </c>
      <c r="H202" s="112">
        <v>9</v>
      </c>
      <c r="I202" s="112">
        <v>232</v>
      </c>
      <c r="J202" s="112">
        <v>102</v>
      </c>
      <c r="K202" s="112">
        <v>349</v>
      </c>
      <c r="L202" s="112">
        <v>6</v>
      </c>
      <c r="M202" s="112"/>
      <c r="N202" s="33"/>
      <c r="O202" s="35"/>
    </row>
    <row r="203" spans="2:15" s="69" customFormat="1" ht="20.100000000000001" customHeight="1" x14ac:dyDescent="0.25">
      <c r="B203" s="31"/>
      <c r="C203" s="108"/>
      <c r="D203" s="103"/>
      <c r="E203" s="103"/>
      <c r="F203" s="103"/>
      <c r="G203" s="103"/>
      <c r="H203" s="103"/>
      <c r="I203" s="103"/>
      <c r="J203" s="103"/>
      <c r="K203" s="103"/>
      <c r="L203" s="103"/>
      <c r="M203" s="103"/>
      <c r="N203" s="39"/>
      <c r="O203" s="43"/>
    </row>
    <row r="204" spans="2:15" s="68" customFormat="1" ht="20.100000000000001" customHeight="1" x14ac:dyDescent="0.25">
      <c r="B204" s="28"/>
      <c r="C204" s="84" t="s">
        <v>653</v>
      </c>
      <c r="D204" s="105"/>
      <c r="E204" s="105"/>
      <c r="F204" s="105"/>
      <c r="G204" s="105"/>
      <c r="H204" s="105"/>
      <c r="I204" s="105"/>
      <c r="J204" s="105"/>
      <c r="K204" s="105"/>
      <c r="L204" s="105"/>
      <c r="M204" s="105"/>
      <c r="N204" s="98"/>
      <c r="O204" s="29"/>
    </row>
    <row r="205" spans="2:15" s="69" customFormat="1" ht="20.100000000000001" customHeight="1" x14ac:dyDescent="0.25">
      <c r="B205" s="31"/>
      <c r="C205" s="42" t="s">
        <v>228</v>
      </c>
      <c r="D205" s="102">
        <v>3</v>
      </c>
      <c r="E205" s="52">
        <v>0</v>
      </c>
      <c r="F205" s="52">
        <v>2</v>
      </c>
      <c r="G205" s="52">
        <v>0</v>
      </c>
      <c r="H205" s="52">
        <v>0</v>
      </c>
      <c r="I205" s="52">
        <v>0</v>
      </c>
      <c r="J205" s="52">
        <v>1</v>
      </c>
      <c r="K205" s="52">
        <v>0</v>
      </c>
      <c r="L205" s="52">
        <v>0</v>
      </c>
      <c r="M205" s="52">
        <v>0</v>
      </c>
      <c r="N205" s="52"/>
      <c r="O205" s="43"/>
    </row>
    <row r="206" spans="2:15" s="69" customFormat="1" ht="20.100000000000001" customHeight="1" x14ac:dyDescent="0.25">
      <c r="B206" s="31"/>
      <c r="C206" s="42" t="s">
        <v>229</v>
      </c>
      <c r="D206" s="102">
        <v>7</v>
      </c>
      <c r="E206" s="52">
        <v>1</v>
      </c>
      <c r="F206" s="52">
        <v>1</v>
      </c>
      <c r="G206" s="52">
        <v>0</v>
      </c>
      <c r="H206" s="52">
        <v>1</v>
      </c>
      <c r="I206" s="52">
        <v>2</v>
      </c>
      <c r="J206" s="52">
        <v>1</v>
      </c>
      <c r="K206" s="52">
        <v>3</v>
      </c>
      <c r="L206" s="52">
        <v>0</v>
      </c>
      <c r="M206" s="52">
        <v>0</v>
      </c>
      <c r="N206" s="52"/>
      <c r="O206" s="43"/>
    </row>
    <row r="207" spans="2:15" s="69" customFormat="1" ht="20.100000000000001" customHeight="1" x14ac:dyDescent="0.25">
      <c r="B207" s="31"/>
      <c r="C207" s="42" t="s">
        <v>230</v>
      </c>
      <c r="D207" s="102">
        <v>15</v>
      </c>
      <c r="E207" s="52">
        <v>0</v>
      </c>
      <c r="F207" s="52">
        <v>8</v>
      </c>
      <c r="G207" s="52">
        <v>0</v>
      </c>
      <c r="H207" s="52">
        <v>0</v>
      </c>
      <c r="I207" s="52">
        <v>1</v>
      </c>
      <c r="J207" s="52">
        <v>4</v>
      </c>
      <c r="K207" s="52">
        <v>3</v>
      </c>
      <c r="L207" s="52">
        <v>0</v>
      </c>
      <c r="M207" s="52">
        <v>0</v>
      </c>
      <c r="N207" s="52"/>
      <c r="O207" s="43"/>
    </row>
    <row r="208" spans="2:15" s="69" customFormat="1" ht="20.100000000000001" customHeight="1" x14ac:dyDescent="0.25">
      <c r="B208" s="31"/>
      <c r="C208" s="42" t="s">
        <v>231</v>
      </c>
      <c r="D208" s="102">
        <v>31</v>
      </c>
      <c r="E208" s="52">
        <v>2</v>
      </c>
      <c r="F208" s="52">
        <v>0</v>
      </c>
      <c r="G208" s="52">
        <v>0</v>
      </c>
      <c r="H208" s="52">
        <v>2</v>
      </c>
      <c r="I208" s="52">
        <v>0</v>
      </c>
      <c r="J208" s="52">
        <v>0</v>
      </c>
      <c r="K208" s="52">
        <v>0</v>
      </c>
      <c r="L208" s="52">
        <v>27</v>
      </c>
      <c r="M208" s="52">
        <v>0</v>
      </c>
      <c r="N208" s="52"/>
      <c r="O208" s="43"/>
    </row>
    <row r="209" spans="2:15" s="69" customFormat="1" ht="20.100000000000001" customHeight="1" x14ac:dyDescent="0.25">
      <c r="B209" s="31"/>
      <c r="C209" s="42" t="s">
        <v>232</v>
      </c>
      <c r="D209" s="102">
        <v>1</v>
      </c>
      <c r="E209" s="52">
        <v>0</v>
      </c>
      <c r="F209" s="52">
        <v>0</v>
      </c>
      <c r="G209" s="52">
        <v>0</v>
      </c>
      <c r="H209" s="52">
        <v>0</v>
      </c>
      <c r="I209" s="52">
        <v>0</v>
      </c>
      <c r="J209" s="52">
        <v>0</v>
      </c>
      <c r="K209" s="52">
        <v>1</v>
      </c>
      <c r="L209" s="52">
        <v>0</v>
      </c>
      <c r="M209" s="52">
        <v>0</v>
      </c>
      <c r="N209" s="52"/>
      <c r="O209" s="43"/>
    </row>
    <row r="210" spans="2:15" s="69" customFormat="1" ht="20.100000000000001" customHeight="1" x14ac:dyDescent="0.25">
      <c r="B210" s="31"/>
      <c r="C210" s="42" t="s">
        <v>233</v>
      </c>
      <c r="D210" s="102">
        <v>15</v>
      </c>
      <c r="E210" s="52">
        <v>8</v>
      </c>
      <c r="F210" s="52">
        <v>0</v>
      </c>
      <c r="G210" s="52">
        <v>0</v>
      </c>
      <c r="H210" s="52">
        <v>9</v>
      </c>
      <c r="I210" s="52">
        <v>0</v>
      </c>
      <c r="J210" s="52">
        <v>0</v>
      </c>
      <c r="K210" s="52">
        <v>3</v>
      </c>
      <c r="L210" s="52">
        <v>0</v>
      </c>
      <c r="M210" s="52">
        <v>2</v>
      </c>
      <c r="N210" s="52"/>
      <c r="O210" s="43"/>
    </row>
    <row r="211" spans="2:15" s="69" customFormat="1" ht="20.100000000000001" customHeight="1" x14ac:dyDescent="0.25">
      <c r="B211" s="31"/>
      <c r="C211" s="113" t="s">
        <v>234</v>
      </c>
      <c r="D211" s="111">
        <v>1</v>
      </c>
      <c r="E211" s="112">
        <v>0</v>
      </c>
      <c r="F211" s="385">
        <v>0</v>
      </c>
      <c r="G211" s="112">
        <v>1</v>
      </c>
      <c r="H211" s="385">
        <v>0</v>
      </c>
      <c r="I211" s="112">
        <v>0</v>
      </c>
      <c r="J211" s="112">
        <v>0</v>
      </c>
      <c r="K211" s="385">
        <v>0</v>
      </c>
      <c r="L211" s="112">
        <v>0</v>
      </c>
      <c r="M211" s="112">
        <v>0</v>
      </c>
      <c r="N211" s="52"/>
      <c r="O211" s="43"/>
    </row>
    <row r="212" spans="2:15" s="69" customFormat="1" ht="24.95" customHeight="1" x14ac:dyDescent="0.25">
      <c r="B212" s="31"/>
      <c r="C212" s="401"/>
      <c r="D212" s="401"/>
      <c r="E212" s="401"/>
      <c r="F212" s="401"/>
      <c r="G212" s="401"/>
      <c r="H212" s="401"/>
      <c r="I212" s="401"/>
      <c r="J212" s="401"/>
      <c r="K212" s="79"/>
      <c r="L212" s="79"/>
      <c r="M212" s="44"/>
      <c r="N212" s="49"/>
      <c r="O212" s="43"/>
    </row>
    <row r="213" spans="2:15" s="69" customFormat="1" ht="38.1" customHeight="1" x14ac:dyDescent="0.2">
      <c r="B213" s="31"/>
      <c r="C213" s="425" t="s">
        <v>659</v>
      </c>
      <c r="D213" s="425"/>
      <c r="E213" s="425"/>
      <c r="F213" s="425"/>
      <c r="G213" s="425"/>
      <c r="H213" s="425"/>
      <c r="I213" s="425"/>
      <c r="J213" s="425"/>
      <c r="K213" s="425"/>
      <c r="L213" s="425"/>
      <c r="M213" s="425"/>
      <c r="N213" s="49"/>
      <c r="O213" s="43"/>
    </row>
    <row r="214" spans="2:15" s="69" customFormat="1" ht="33.75" customHeight="1" x14ac:dyDescent="0.2">
      <c r="B214" s="31"/>
      <c r="C214" s="426" t="s">
        <v>864</v>
      </c>
      <c r="D214" s="426"/>
      <c r="E214" s="426"/>
      <c r="F214" s="426"/>
      <c r="G214" s="426"/>
      <c r="H214" s="426"/>
      <c r="I214" s="426"/>
      <c r="J214" s="426"/>
      <c r="K214" s="426"/>
      <c r="L214" s="426"/>
      <c r="M214" s="426"/>
      <c r="N214" s="49"/>
      <c r="O214" s="43"/>
    </row>
    <row r="215" spans="2:15" s="69" customFormat="1" ht="38.25" customHeight="1" x14ac:dyDescent="0.25">
      <c r="B215" s="31"/>
      <c r="C215" s="427" t="s">
        <v>660</v>
      </c>
      <c r="D215" s="427"/>
      <c r="E215" s="427"/>
      <c r="F215" s="427"/>
      <c r="G215" s="427"/>
      <c r="H215" s="427"/>
      <c r="I215" s="427"/>
      <c r="J215" s="427"/>
      <c r="K215" s="427"/>
      <c r="L215" s="427"/>
      <c r="M215" s="427"/>
      <c r="N215" s="49"/>
      <c r="O215" s="43"/>
    </row>
    <row r="216" spans="2:15" s="69" customFormat="1" ht="90.95" customHeight="1" x14ac:dyDescent="0.25">
      <c r="B216" s="31"/>
      <c r="C216" s="427" t="s">
        <v>865</v>
      </c>
      <c r="D216" s="427"/>
      <c r="E216" s="427"/>
      <c r="F216" s="427"/>
      <c r="G216" s="427"/>
      <c r="H216" s="427"/>
      <c r="I216" s="427"/>
      <c r="J216" s="427"/>
      <c r="K216" s="427"/>
      <c r="L216" s="427"/>
      <c r="M216" s="427"/>
      <c r="N216" s="49"/>
      <c r="O216" s="43"/>
    </row>
    <row r="217" spans="2:15" s="69" customFormat="1" ht="153" customHeight="1" x14ac:dyDescent="0.25">
      <c r="B217" s="31"/>
      <c r="C217" s="428" t="s">
        <v>661</v>
      </c>
      <c r="D217" s="428"/>
      <c r="E217" s="428"/>
      <c r="F217" s="428"/>
      <c r="G217" s="428"/>
      <c r="H217" s="428"/>
      <c r="I217" s="428"/>
      <c r="J217" s="428"/>
      <c r="K217" s="428"/>
      <c r="L217" s="428"/>
      <c r="M217" s="428"/>
      <c r="N217" s="49"/>
      <c r="O217" s="43"/>
    </row>
    <row r="218" spans="2:15" s="69" customFormat="1" ht="95.25" customHeight="1" x14ac:dyDescent="0.25">
      <c r="B218" s="31"/>
      <c r="C218" s="421" t="s">
        <v>662</v>
      </c>
      <c r="D218" s="421"/>
      <c r="E218" s="421"/>
      <c r="F218" s="421"/>
      <c r="G218" s="421"/>
      <c r="H218" s="421"/>
      <c r="I218" s="421"/>
      <c r="J218" s="421"/>
      <c r="K218" s="421"/>
      <c r="L218" s="421"/>
      <c r="M218" s="421"/>
      <c r="N218" s="49"/>
      <c r="O218" s="43"/>
    </row>
    <row r="219" spans="2:15" ht="14.25" x14ac:dyDescent="0.2">
      <c r="B219" s="3"/>
      <c r="C219" s="422" t="s">
        <v>658</v>
      </c>
      <c r="D219" s="422"/>
      <c r="E219" s="422"/>
      <c r="F219" s="422"/>
      <c r="G219" s="422"/>
      <c r="H219" s="422"/>
      <c r="I219" s="422"/>
      <c r="J219" s="422"/>
      <c r="K219" s="422"/>
      <c r="L219" s="422"/>
      <c r="M219" s="422"/>
      <c r="N219" s="3"/>
      <c r="O219" s="3"/>
    </row>
    <row r="220" spans="2:15" ht="14.25" x14ac:dyDescent="0.2"/>
    <row r="221" spans="2:15" s="68" customFormat="1" ht="50.1" customHeight="1" x14ac:dyDescent="0.25">
      <c r="B221" s="28"/>
      <c r="C221" s="85" t="s">
        <v>379</v>
      </c>
      <c r="D221" s="29"/>
      <c r="E221" s="27"/>
      <c r="F221" s="27"/>
      <c r="G221" s="27"/>
      <c r="H221" s="27"/>
      <c r="I221" s="27"/>
      <c r="J221" s="27"/>
      <c r="K221" s="27"/>
      <c r="L221" s="27"/>
      <c r="M221" s="28"/>
      <c r="N221" s="28"/>
      <c r="O221" s="28"/>
    </row>
    <row r="222" spans="2:15" s="68" customFormat="1" ht="20.100000000000001" customHeight="1" x14ac:dyDescent="0.25">
      <c r="B222" s="28"/>
      <c r="C222" s="84"/>
      <c r="D222" s="78" t="s">
        <v>18</v>
      </c>
      <c r="E222" s="78" t="s">
        <v>596</v>
      </c>
      <c r="F222" s="78" t="s">
        <v>19</v>
      </c>
      <c r="G222" s="78" t="s">
        <v>20</v>
      </c>
      <c r="H222" s="78" t="s">
        <v>664</v>
      </c>
      <c r="I222" s="78" t="s">
        <v>21</v>
      </c>
      <c r="J222" s="78" t="s">
        <v>22</v>
      </c>
      <c r="K222" s="78" t="s">
        <v>23</v>
      </c>
      <c r="L222" s="78" t="s">
        <v>24</v>
      </c>
      <c r="M222" s="78" t="s">
        <v>665</v>
      </c>
      <c r="N222" s="78" t="s">
        <v>55</v>
      </c>
      <c r="O222" s="29"/>
    </row>
    <row r="223" spans="2:15" s="69" customFormat="1" ht="20.100000000000001" customHeight="1" x14ac:dyDescent="0.25">
      <c r="B223" s="31"/>
      <c r="C223" s="32" t="s">
        <v>34</v>
      </c>
      <c r="D223" s="102">
        <v>22</v>
      </c>
      <c r="E223" s="52">
        <v>1</v>
      </c>
      <c r="F223" s="52">
        <v>4</v>
      </c>
      <c r="G223" s="52">
        <v>13</v>
      </c>
      <c r="H223" s="52">
        <v>3</v>
      </c>
      <c r="I223" s="52">
        <v>2</v>
      </c>
      <c r="J223" s="52">
        <v>0</v>
      </c>
      <c r="K223" s="52">
        <v>0</v>
      </c>
      <c r="L223" s="52">
        <v>0</v>
      </c>
      <c r="M223" s="52">
        <v>0</v>
      </c>
      <c r="N223" s="52">
        <v>0</v>
      </c>
      <c r="O223" s="35"/>
    </row>
    <row r="224" spans="2:15" s="69" customFormat="1" ht="20.100000000000001" customHeight="1" x14ac:dyDescent="0.25">
      <c r="B224" s="31"/>
      <c r="C224" s="32" t="s">
        <v>236</v>
      </c>
      <c r="D224" s="102">
        <v>9305</v>
      </c>
      <c r="E224" s="52">
        <v>0</v>
      </c>
      <c r="F224" s="52">
        <v>435</v>
      </c>
      <c r="G224" s="52">
        <v>4398</v>
      </c>
      <c r="H224" s="52">
        <v>537</v>
      </c>
      <c r="I224" s="52">
        <v>2754</v>
      </c>
      <c r="J224" s="52">
        <v>900</v>
      </c>
      <c r="K224" s="52">
        <v>281</v>
      </c>
      <c r="L224" s="52">
        <v>0</v>
      </c>
      <c r="M224" s="52">
        <v>0</v>
      </c>
      <c r="N224" s="52">
        <v>0</v>
      </c>
      <c r="O224" s="35"/>
    </row>
    <row r="225" spans="2:15" s="69" customFormat="1" ht="20.100000000000001" customHeight="1" x14ac:dyDescent="0.25">
      <c r="B225" s="31"/>
      <c r="C225" s="32" t="s">
        <v>237</v>
      </c>
      <c r="D225" s="102">
        <v>1656</v>
      </c>
      <c r="E225" s="52">
        <v>0</v>
      </c>
      <c r="F225" s="52">
        <v>0</v>
      </c>
      <c r="G225" s="52">
        <v>863</v>
      </c>
      <c r="H225" s="52">
        <v>479</v>
      </c>
      <c r="I225" s="52">
        <v>314</v>
      </c>
      <c r="J225" s="52">
        <v>0</v>
      </c>
      <c r="K225" s="52">
        <v>0</v>
      </c>
      <c r="L225" s="52">
        <v>0</v>
      </c>
      <c r="M225" s="52">
        <v>0</v>
      </c>
      <c r="N225" s="52">
        <v>0</v>
      </c>
      <c r="O225" s="35"/>
    </row>
    <row r="226" spans="2:15" s="69" customFormat="1" ht="20.100000000000001" customHeight="1" x14ac:dyDescent="0.25">
      <c r="B226" s="31"/>
      <c r="C226" s="32" t="s">
        <v>238</v>
      </c>
      <c r="D226" s="102">
        <v>441001</v>
      </c>
      <c r="E226" s="52">
        <v>23561</v>
      </c>
      <c r="F226" s="52">
        <v>70104</v>
      </c>
      <c r="G226" s="52">
        <v>141998</v>
      </c>
      <c r="H226" s="52">
        <v>76918</v>
      </c>
      <c r="I226" s="52">
        <v>119664</v>
      </c>
      <c r="J226" s="52">
        <v>8757</v>
      </c>
      <c r="K226" s="52">
        <v>0</v>
      </c>
      <c r="L226" s="52">
        <v>0</v>
      </c>
      <c r="M226" s="52">
        <v>797</v>
      </c>
      <c r="N226" s="52">
        <v>0</v>
      </c>
      <c r="O226" s="35"/>
    </row>
    <row r="227" spans="2:15" s="69" customFormat="1" ht="20.100000000000001" customHeight="1" x14ac:dyDescent="0.25">
      <c r="B227" s="31"/>
      <c r="C227" s="32" t="s">
        <v>239</v>
      </c>
      <c r="D227" s="102">
        <v>10603</v>
      </c>
      <c r="E227" s="52">
        <v>0</v>
      </c>
      <c r="F227" s="52">
        <v>0</v>
      </c>
      <c r="G227" s="52">
        <v>6220</v>
      </c>
      <c r="H227" s="52">
        <v>0</v>
      </c>
      <c r="I227" s="52">
        <v>1280</v>
      </c>
      <c r="J227" s="52">
        <v>3102</v>
      </c>
      <c r="K227" s="52">
        <v>0</v>
      </c>
      <c r="L227" s="52">
        <v>0</v>
      </c>
      <c r="M227" s="52">
        <v>0</v>
      </c>
      <c r="N227" s="52">
        <v>0</v>
      </c>
      <c r="O227" s="35"/>
    </row>
    <row r="228" spans="2:15" s="69" customFormat="1" ht="20.100000000000001" customHeight="1" x14ac:dyDescent="0.25">
      <c r="B228" s="31"/>
      <c r="C228" s="32" t="s">
        <v>240</v>
      </c>
      <c r="D228" s="102">
        <v>590643</v>
      </c>
      <c r="E228" s="52">
        <v>0</v>
      </c>
      <c r="F228" s="52">
        <v>0</v>
      </c>
      <c r="G228" s="52">
        <v>590643</v>
      </c>
      <c r="H228" s="52">
        <v>0</v>
      </c>
      <c r="I228" s="52">
        <v>0</v>
      </c>
      <c r="J228" s="52">
        <v>0</v>
      </c>
      <c r="K228" s="52">
        <v>0</v>
      </c>
      <c r="L228" s="52">
        <v>0</v>
      </c>
      <c r="M228" s="52">
        <v>0</v>
      </c>
      <c r="N228" s="52">
        <v>0</v>
      </c>
      <c r="O228" s="35"/>
    </row>
    <row r="229" spans="2:15" s="69" customFormat="1" ht="20.100000000000001" customHeight="1" x14ac:dyDescent="0.25">
      <c r="B229" s="31"/>
      <c r="C229" s="32" t="s">
        <v>37</v>
      </c>
      <c r="D229" s="102">
        <v>51</v>
      </c>
      <c r="E229" s="52">
        <v>0</v>
      </c>
      <c r="F229" s="52">
        <v>8</v>
      </c>
      <c r="G229" s="52">
        <v>26</v>
      </c>
      <c r="H229" s="52">
        <v>5</v>
      </c>
      <c r="I229" s="52">
        <v>12</v>
      </c>
      <c r="J229" s="52">
        <v>1</v>
      </c>
      <c r="K229" s="52">
        <v>0</v>
      </c>
      <c r="L229" s="52">
        <v>0</v>
      </c>
      <c r="M229" s="52">
        <v>0</v>
      </c>
      <c r="N229" s="52">
        <v>0</v>
      </c>
      <c r="O229" s="35"/>
    </row>
    <row r="230" spans="2:15" s="69" customFormat="1" ht="20.100000000000001" customHeight="1" x14ac:dyDescent="0.25">
      <c r="B230" s="31"/>
      <c r="C230" s="32" t="s">
        <v>663</v>
      </c>
      <c r="D230" s="102">
        <v>95.4</v>
      </c>
      <c r="E230" s="52">
        <v>0</v>
      </c>
      <c r="F230" s="52">
        <v>82</v>
      </c>
      <c r="G230" s="52">
        <v>0</v>
      </c>
      <c r="H230" s="52">
        <v>0</v>
      </c>
      <c r="I230" s="52">
        <v>0</v>
      </c>
      <c r="J230" s="52">
        <v>0</v>
      </c>
      <c r="K230" s="52">
        <v>0</v>
      </c>
      <c r="L230" s="52">
        <v>0</v>
      </c>
      <c r="M230" s="52">
        <v>0</v>
      </c>
      <c r="N230" s="52">
        <v>0</v>
      </c>
      <c r="O230" s="35"/>
    </row>
    <row r="231" spans="2:15" s="69" customFormat="1" ht="20.100000000000001" customHeight="1" x14ac:dyDescent="0.25">
      <c r="B231" s="31"/>
      <c r="C231" s="32" t="s">
        <v>609</v>
      </c>
      <c r="D231" s="102">
        <v>7474.8</v>
      </c>
      <c r="E231" s="52">
        <v>3414</v>
      </c>
      <c r="F231" s="52">
        <v>53</v>
      </c>
      <c r="G231" s="52">
        <v>0</v>
      </c>
      <c r="H231" s="52">
        <v>3950</v>
      </c>
      <c r="I231" s="52">
        <v>57.3</v>
      </c>
      <c r="J231" s="52">
        <v>0</v>
      </c>
      <c r="K231" s="52">
        <v>0</v>
      </c>
      <c r="L231" s="52">
        <v>0</v>
      </c>
      <c r="M231" s="52">
        <v>0</v>
      </c>
      <c r="N231" s="52">
        <v>1</v>
      </c>
      <c r="O231" s="35"/>
    </row>
    <row r="232" spans="2:15" s="69" customFormat="1" ht="20.100000000000001" customHeight="1" x14ac:dyDescent="0.25">
      <c r="B232" s="31"/>
      <c r="C232" s="32" t="s">
        <v>241</v>
      </c>
      <c r="D232" s="102">
        <v>1885</v>
      </c>
      <c r="E232" s="52">
        <v>27</v>
      </c>
      <c r="F232" s="52">
        <v>325</v>
      </c>
      <c r="G232" s="52">
        <v>618</v>
      </c>
      <c r="H232" s="52">
        <v>277</v>
      </c>
      <c r="I232" s="52">
        <v>638</v>
      </c>
      <c r="J232" s="52">
        <v>0</v>
      </c>
      <c r="K232" s="52">
        <v>0</v>
      </c>
      <c r="L232" s="52">
        <v>0</v>
      </c>
      <c r="M232" s="52">
        <v>0</v>
      </c>
      <c r="N232" s="52">
        <v>0</v>
      </c>
      <c r="O232" s="35"/>
    </row>
    <row r="233" spans="2:15" s="69" customFormat="1" ht="20.100000000000001" customHeight="1" x14ac:dyDescent="0.25">
      <c r="B233" s="31"/>
      <c r="C233" s="32" t="s">
        <v>28</v>
      </c>
      <c r="D233" s="102">
        <v>320277</v>
      </c>
      <c r="E233" s="52">
        <v>0</v>
      </c>
      <c r="F233" s="52">
        <v>0</v>
      </c>
      <c r="G233" s="52">
        <v>0</v>
      </c>
      <c r="H233" s="52">
        <v>0</v>
      </c>
      <c r="I233" s="52">
        <v>319782</v>
      </c>
      <c r="J233" s="52">
        <v>0</v>
      </c>
      <c r="K233" s="52">
        <v>0</v>
      </c>
      <c r="L233" s="52">
        <v>0</v>
      </c>
      <c r="M233" s="52">
        <v>0</v>
      </c>
      <c r="N233" s="52">
        <v>494</v>
      </c>
      <c r="O233" s="35"/>
    </row>
    <row r="234" spans="2:15" s="69" customFormat="1" ht="20.100000000000001" customHeight="1" x14ac:dyDescent="0.25">
      <c r="B234" s="31"/>
      <c r="C234" s="32" t="s">
        <v>41</v>
      </c>
      <c r="D234" s="102">
        <v>3565</v>
      </c>
      <c r="E234" s="52">
        <v>813</v>
      </c>
      <c r="F234" s="52">
        <v>0</v>
      </c>
      <c r="G234" s="52">
        <v>405</v>
      </c>
      <c r="H234" s="52">
        <v>2342</v>
      </c>
      <c r="I234" s="52">
        <v>0</v>
      </c>
      <c r="J234" s="52">
        <v>0</v>
      </c>
      <c r="K234" s="52">
        <v>0</v>
      </c>
      <c r="L234" s="52">
        <v>4</v>
      </c>
      <c r="M234" s="52">
        <v>0</v>
      </c>
      <c r="N234" s="52">
        <v>0</v>
      </c>
      <c r="O234" s="35"/>
    </row>
    <row r="235" spans="2:15" s="69" customFormat="1" ht="20.100000000000001" customHeight="1" x14ac:dyDescent="0.25">
      <c r="B235" s="31"/>
      <c r="C235" s="36" t="s">
        <v>208</v>
      </c>
      <c r="D235" s="100">
        <v>1386578.2</v>
      </c>
      <c r="E235" s="100">
        <v>27815</v>
      </c>
      <c r="F235" s="100">
        <v>71011</v>
      </c>
      <c r="G235" s="100">
        <v>745182</v>
      </c>
      <c r="H235" s="100">
        <v>84511</v>
      </c>
      <c r="I235" s="100">
        <v>444517</v>
      </c>
      <c r="J235" s="100">
        <v>12760</v>
      </c>
      <c r="K235" s="100">
        <v>281</v>
      </c>
      <c r="L235" s="100">
        <v>4</v>
      </c>
      <c r="M235" s="100">
        <v>797</v>
      </c>
      <c r="N235" s="100">
        <v>495</v>
      </c>
      <c r="O235" s="37"/>
    </row>
    <row r="236" spans="2:15" s="69" customFormat="1" ht="111" customHeight="1" x14ac:dyDescent="0.25">
      <c r="B236" s="31"/>
      <c r="C236" s="401" t="s">
        <v>666</v>
      </c>
      <c r="D236" s="401"/>
      <c r="E236" s="401"/>
      <c r="F236" s="401"/>
      <c r="G236" s="401"/>
      <c r="H236" s="401"/>
      <c r="I236" s="401"/>
      <c r="J236" s="401"/>
      <c r="K236" s="79"/>
      <c r="L236" s="79"/>
      <c r="M236" s="44"/>
      <c r="N236" s="49"/>
      <c r="O236" s="43"/>
    </row>
    <row r="237" spans="2:15" ht="14.25" x14ac:dyDescent="0.2">
      <c r="B237" s="3"/>
      <c r="C237" s="3"/>
      <c r="D237" s="3"/>
      <c r="E237" s="3"/>
      <c r="F237" s="3"/>
      <c r="G237" s="3"/>
      <c r="H237" s="3"/>
      <c r="I237" s="3"/>
      <c r="J237" s="3"/>
      <c r="K237" s="3"/>
      <c r="L237" s="3"/>
      <c r="M237" s="3"/>
      <c r="N237" s="3"/>
      <c r="O237" s="3"/>
    </row>
    <row r="238" spans="2:15" ht="27.6" customHeight="1" x14ac:dyDescent="0.2"/>
    <row r="239" spans="2:15" s="68" customFormat="1" ht="50.1" customHeight="1" x14ac:dyDescent="0.25">
      <c r="B239" s="28"/>
      <c r="C239" s="85" t="s">
        <v>380</v>
      </c>
      <c r="D239" s="29"/>
      <c r="E239" s="27"/>
      <c r="F239" s="27"/>
      <c r="G239" s="27"/>
      <c r="H239" s="27"/>
      <c r="I239" s="27"/>
      <c r="J239" s="27"/>
      <c r="K239" s="27"/>
      <c r="L239" s="27"/>
      <c r="M239" s="28"/>
      <c r="N239" s="28"/>
      <c r="O239" s="28"/>
    </row>
    <row r="240" spans="2:15" s="68" customFormat="1" ht="20.100000000000001" customHeight="1" x14ac:dyDescent="0.25">
      <c r="B240" s="28"/>
      <c r="C240" s="84"/>
      <c r="D240" s="78" t="s">
        <v>18</v>
      </c>
      <c r="E240" s="78" t="s">
        <v>235</v>
      </c>
      <c r="F240" s="78" t="s">
        <v>19</v>
      </c>
      <c r="G240" s="78" t="s">
        <v>20</v>
      </c>
      <c r="H240" s="78" t="s">
        <v>242</v>
      </c>
      <c r="I240" s="78" t="s">
        <v>243</v>
      </c>
      <c r="J240" s="78" t="s">
        <v>22</v>
      </c>
      <c r="K240" s="78" t="s">
        <v>23</v>
      </c>
      <c r="L240" s="78" t="s">
        <v>24</v>
      </c>
      <c r="M240" s="78" t="s">
        <v>54</v>
      </c>
      <c r="N240" s="78" t="s">
        <v>55</v>
      </c>
      <c r="O240" s="29"/>
    </row>
    <row r="241" spans="2:15" s="69" customFormat="1" ht="20.100000000000001" customHeight="1" x14ac:dyDescent="0.25">
      <c r="B241" s="31"/>
      <c r="C241" s="114" t="s">
        <v>45</v>
      </c>
      <c r="D241" s="115">
        <v>860737</v>
      </c>
      <c r="E241" s="116">
        <v>1752</v>
      </c>
      <c r="F241" s="116">
        <v>853931</v>
      </c>
      <c r="G241" s="116">
        <v>0</v>
      </c>
      <c r="H241" s="116">
        <v>3949</v>
      </c>
      <c r="I241" s="116">
        <v>175</v>
      </c>
      <c r="J241" s="116">
        <v>0</v>
      </c>
      <c r="K241" s="116">
        <v>2</v>
      </c>
      <c r="L241" s="116">
        <v>10</v>
      </c>
      <c r="M241" s="116">
        <v>0</v>
      </c>
      <c r="N241" s="116">
        <v>918</v>
      </c>
      <c r="O241" s="35"/>
    </row>
    <row r="242" spans="2:15" s="69" customFormat="1" ht="80.099999999999994" customHeight="1" x14ac:dyDescent="0.25">
      <c r="B242" s="31"/>
      <c r="C242" s="401" t="s">
        <v>244</v>
      </c>
      <c r="D242" s="401"/>
      <c r="E242" s="401"/>
      <c r="F242" s="401"/>
      <c r="G242" s="401"/>
      <c r="H242" s="401"/>
      <c r="I242" s="401"/>
      <c r="J242" s="401"/>
      <c r="K242" s="79"/>
      <c r="L242" s="79"/>
      <c r="M242" s="44"/>
      <c r="N242" s="49"/>
      <c r="O242" s="43"/>
    </row>
    <row r="243" spans="2:15" ht="14.25" x14ac:dyDescent="0.2">
      <c r="B243" s="3"/>
      <c r="C243" s="3"/>
      <c r="D243" s="3"/>
      <c r="E243" s="3"/>
      <c r="F243" s="3"/>
      <c r="G243" s="3"/>
      <c r="H243" s="3"/>
      <c r="I243" s="3"/>
      <c r="J243" s="3"/>
      <c r="K243" s="3"/>
      <c r="L243" s="3"/>
      <c r="M243" s="3"/>
      <c r="N243" s="3"/>
      <c r="O243" s="3"/>
    </row>
    <row r="244" spans="2:15" ht="14.25" x14ac:dyDescent="0.2">
      <c r="B244" s="3"/>
      <c r="C244" s="3"/>
      <c r="D244" s="3"/>
      <c r="E244" s="3"/>
      <c r="F244" s="3"/>
      <c r="G244" s="3"/>
      <c r="H244" s="3"/>
      <c r="I244" s="3"/>
      <c r="J244" s="3"/>
      <c r="K244" s="3"/>
      <c r="L244" s="3"/>
      <c r="M244" s="3"/>
      <c r="N244" s="3"/>
      <c r="O244" s="3"/>
    </row>
    <row r="245" spans="2:15" ht="17.25" x14ac:dyDescent="0.25">
      <c r="B245" s="3"/>
      <c r="C245" s="84" t="s">
        <v>667</v>
      </c>
      <c r="D245" s="78" t="s">
        <v>260</v>
      </c>
      <c r="E245" s="78" t="s">
        <v>867</v>
      </c>
      <c r="F245" s="78" t="s">
        <v>262</v>
      </c>
      <c r="G245" s="78" t="s">
        <v>263</v>
      </c>
      <c r="H245" s="78" t="s">
        <v>299</v>
      </c>
      <c r="I245" s="3"/>
      <c r="J245" s="3"/>
      <c r="K245" s="3"/>
      <c r="L245" s="3"/>
      <c r="M245" s="3"/>
      <c r="N245" s="3"/>
      <c r="O245" s="3"/>
    </row>
    <row r="246" spans="2:15" ht="30" customHeight="1" x14ac:dyDescent="0.2">
      <c r="B246" s="3"/>
      <c r="C246" s="304" t="s">
        <v>18</v>
      </c>
      <c r="D246" s="100">
        <v>2247315.2000000002</v>
      </c>
      <c r="E246" s="100">
        <v>2239302</v>
      </c>
      <c r="F246" s="100">
        <v>2338459.7030498269</v>
      </c>
      <c r="G246" s="100">
        <v>2272026</v>
      </c>
      <c r="H246" s="100">
        <v>2278761</v>
      </c>
      <c r="I246" s="3"/>
      <c r="J246" s="364"/>
      <c r="K246" s="3"/>
      <c r="L246" s="3"/>
      <c r="M246" s="3"/>
      <c r="N246" s="3"/>
      <c r="O246" s="3"/>
    </row>
    <row r="247" spans="2:15" ht="14.25" x14ac:dyDescent="0.2">
      <c r="B247" s="3"/>
      <c r="C247" s="281" t="s">
        <v>235</v>
      </c>
      <c r="D247" s="117">
        <v>29566.799999999999</v>
      </c>
      <c r="E247" s="52">
        <v>31241</v>
      </c>
      <c r="F247" s="52" t="s">
        <v>307</v>
      </c>
      <c r="G247" s="52" t="s">
        <v>307</v>
      </c>
      <c r="H247" s="52" t="s">
        <v>307</v>
      </c>
      <c r="I247" s="3"/>
      <c r="J247" s="364"/>
      <c r="K247" s="3"/>
      <c r="L247" s="3"/>
      <c r="M247" s="3"/>
      <c r="N247" s="3"/>
      <c r="O247" s="3"/>
    </row>
    <row r="248" spans="2:15" ht="14.25" x14ac:dyDescent="0.2">
      <c r="B248" s="3"/>
      <c r="C248" s="281" t="s">
        <v>19</v>
      </c>
      <c r="D248" s="117">
        <v>924941.5</v>
      </c>
      <c r="E248" s="52">
        <v>890573</v>
      </c>
      <c r="F248" s="52">
        <v>1014014.2370929036</v>
      </c>
      <c r="G248" s="52">
        <v>961149</v>
      </c>
      <c r="H248" s="52">
        <v>949415</v>
      </c>
      <c r="I248" s="3"/>
      <c r="J248" s="364"/>
      <c r="K248" s="3"/>
      <c r="L248" s="3"/>
      <c r="M248" s="3"/>
      <c r="N248" s="3"/>
      <c r="O248" s="3"/>
    </row>
    <row r="249" spans="2:15" ht="14.25" x14ac:dyDescent="0.2">
      <c r="B249" s="3"/>
      <c r="C249" s="281" t="s">
        <v>20</v>
      </c>
      <c r="D249" s="117">
        <v>745182.2</v>
      </c>
      <c r="E249" s="52">
        <v>726921</v>
      </c>
      <c r="F249" s="52">
        <v>709403.47008943488</v>
      </c>
      <c r="G249" s="52">
        <v>735651</v>
      </c>
      <c r="H249" s="52">
        <v>660689</v>
      </c>
      <c r="I249" s="3"/>
      <c r="J249" s="364"/>
      <c r="K249" s="3"/>
      <c r="L249" s="3"/>
      <c r="M249" s="3"/>
      <c r="N249" s="3"/>
      <c r="O249" s="3"/>
    </row>
    <row r="250" spans="2:15" ht="14.25" x14ac:dyDescent="0.2">
      <c r="B250" s="3"/>
      <c r="C250" s="281" t="s">
        <v>217</v>
      </c>
      <c r="D250" s="117">
        <v>88459.8</v>
      </c>
      <c r="E250" s="52">
        <v>112680</v>
      </c>
      <c r="F250" s="52">
        <v>107569.83306632919</v>
      </c>
      <c r="G250" s="52" t="s">
        <v>613</v>
      </c>
      <c r="H250" s="52" t="s">
        <v>613</v>
      </c>
      <c r="I250" s="3"/>
      <c r="J250" s="364"/>
      <c r="K250" s="3"/>
      <c r="L250" s="3"/>
      <c r="M250" s="3"/>
      <c r="N250" s="3"/>
      <c r="O250" s="3"/>
    </row>
    <row r="251" spans="2:15" ht="14.25" x14ac:dyDescent="0.2">
      <c r="B251" s="3"/>
      <c r="C251" s="281" t="s">
        <v>21</v>
      </c>
      <c r="D251" s="117">
        <v>444692.2</v>
      </c>
      <c r="E251" s="52">
        <v>498322</v>
      </c>
      <c r="F251" s="52">
        <v>500243.78568666475</v>
      </c>
      <c r="G251" s="52">
        <v>493473</v>
      </c>
      <c r="H251" s="52">
        <v>544157</v>
      </c>
      <c r="I251" s="3"/>
      <c r="J251" s="364"/>
      <c r="K251" s="3"/>
      <c r="L251" s="3"/>
      <c r="M251" s="3"/>
      <c r="N251" s="3"/>
      <c r="O251" s="3"/>
    </row>
    <row r="252" spans="2:15" ht="14.25" x14ac:dyDescent="0.2">
      <c r="B252" s="3"/>
      <c r="C252" s="281" t="s">
        <v>22</v>
      </c>
      <c r="D252" s="117">
        <v>12760</v>
      </c>
      <c r="E252" s="52">
        <v>9006</v>
      </c>
      <c r="F252" s="52" t="s">
        <v>307</v>
      </c>
      <c r="G252" s="52" t="s">
        <v>307</v>
      </c>
      <c r="H252" s="52" t="s">
        <v>307</v>
      </c>
      <c r="I252" s="3"/>
      <c r="J252" s="364"/>
      <c r="K252" s="3"/>
      <c r="L252" s="3"/>
      <c r="M252" s="3"/>
      <c r="N252" s="3"/>
      <c r="O252" s="3"/>
    </row>
    <row r="253" spans="2:15" ht="14.25" x14ac:dyDescent="0.2">
      <c r="B253" s="3"/>
      <c r="C253" s="281" t="s">
        <v>23</v>
      </c>
      <c r="D253" s="117">
        <v>283</v>
      </c>
      <c r="E253" s="52">
        <v>763</v>
      </c>
      <c r="F253" s="52">
        <v>5836.0808518244239</v>
      </c>
      <c r="G253" s="52"/>
      <c r="H253" s="52"/>
      <c r="I253" s="3"/>
      <c r="J253" s="3"/>
      <c r="K253" s="3"/>
      <c r="L253" s="3"/>
      <c r="M253" s="3"/>
      <c r="N253" s="3"/>
      <c r="O253" s="3"/>
    </row>
    <row r="254" spans="2:15" ht="14.25" x14ac:dyDescent="0.2">
      <c r="B254" s="3"/>
      <c r="C254" s="281" t="s">
        <v>24</v>
      </c>
      <c r="D254" s="117">
        <v>14</v>
      </c>
      <c r="E254" s="52">
        <v>62</v>
      </c>
      <c r="F254" s="52">
        <v>21.7051479223529</v>
      </c>
      <c r="G254" s="52" t="s">
        <v>613</v>
      </c>
      <c r="H254" s="52" t="s">
        <v>613</v>
      </c>
      <c r="I254" s="3"/>
      <c r="J254" s="3"/>
      <c r="K254" s="3"/>
      <c r="L254" s="3"/>
      <c r="M254" s="3"/>
      <c r="N254" s="3"/>
      <c r="O254" s="3"/>
    </row>
    <row r="255" spans="2:15" ht="14.25" x14ac:dyDescent="0.2">
      <c r="B255" s="3"/>
      <c r="C255" s="281" t="s">
        <v>267</v>
      </c>
      <c r="D255" s="117">
        <v>797.2</v>
      </c>
      <c r="E255" s="52">
        <v>1187</v>
      </c>
      <c r="F255" s="52">
        <v>1107.6278569200001</v>
      </c>
      <c r="G255" s="52" t="s">
        <v>613</v>
      </c>
      <c r="H255" s="52" t="s">
        <v>613</v>
      </c>
      <c r="I255" s="3"/>
      <c r="J255" s="364"/>
      <c r="K255" s="3"/>
      <c r="L255" s="3"/>
      <c r="M255" s="3"/>
      <c r="N255" s="3"/>
      <c r="O255" s="3"/>
    </row>
    <row r="256" spans="2:15" ht="16.5" x14ac:dyDescent="0.2">
      <c r="B256" s="3"/>
      <c r="C256" s="281" t="s">
        <v>668</v>
      </c>
      <c r="D256" s="117">
        <v>1413.2</v>
      </c>
      <c r="E256" s="52">
        <v>975</v>
      </c>
      <c r="F256" s="52">
        <v>1370.5911147475911</v>
      </c>
      <c r="G256" s="52">
        <v>1582</v>
      </c>
      <c r="H256" s="52">
        <v>1646</v>
      </c>
      <c r="I256" s="3"/>
      <c r="J256" s="3"/>
      <c r="K256" s="3"/>
      <c r="L256" s="3"/>
      <c r="M256" s="3"/>
      <c r="N256" s="3"/>
      <c r="O256" s="3"/>
    </row>
    <row r="257" spans="2:15" ht="14.25" x14ac:dyDescent="0.2">
      <c r="B257" s="3"/>
      <c r="C257" s="281" t="s">
        <v>300</v>
      </c>
      <c r="D257" s="117" t="s">
        <v>307</v>
      </c>
      <c r="E257" s="52" t="s">
        <v>307</v>
      </c>
      <c r="F257" s="52" t="s">
        <v>307</v>
      </c>
      <c r="G257" s="52">
        <v>75569</v>
      </c>
      <c r="H257" s="52">
        <v>122210</v>
      </c>
      <c r="I257" s="3"/>
      <c r="J257" s="3"/>
      <c r="K257" s="3"/>
      <c r="L257" s="3"/>
      <c r="M257" s="3"/>
      <c r="N257" s="3"/>
      <c r="O257" s="3"/>
    </row>
    <row r="258" spans="2:15" ht="46.15" customHeight="1" x14ac:dyDescent="0.2">
      <c r="B258" s="3"/>
      <c r="C258" s="423" t="s">
        <v>886</v>
      </c>
      <c r="D258" s="423"/>
      <c r="E258" s="423"/>
      <c r="F258" s="423"/>
      <c r="G258" s="423"/>
      <c r="H258" s="423"/>
      <c r="I258" s="423"/>
      <c r="J258" s="423"/>
      <c r="K258" s="3"/>
      <c r="L258" s="3"/>
      <c r="M258" s="3"/>
      <c r="N258" s="3"/>
      <c r="O258" s="3"/>
    </row>
    <row r="259" spans="2:15" ht="19.149999999999999" customHeight="1" x14ac:dyDescent="0.2">
      <c r="B259" s="3"/>
      <c r="C259" s="394"/>
      <c r="D259" s="394"/>
      <c r="E259" s="394"/>
      <c r="F259" s="394"/>
      <c r="G259" s="394"/>
      <c r="H259" s="394"/>
      <c r="I259" s="394"/>
      <c r="J259" s="394"/>
      <c r="K259" s="3"/>
      <c r="L259" s="3"/>
      <c r="M259" s="3"/>
      <c r="N259" s="3"/>
      <c r="O259" s="3"/>
    </row>
    <row r="260" spans="2:15" ht="26.45" customHeight="1" x14ac:dyDescent="0.2"/>
    <row r="261" spans="2:15" s="68" customFormat="1" ht="50.1" customHeight="1" x14ac:dyDescent="0.25">
      <c r="B261" s="28"/>
      <c r="C261" s="85" t="s">
        <v>381</v>
      </c>
      <c r="D261" s="29"/>
      <c r="E261" s="27"/>
      <c r="F261" s="27"/>
      <c r="G261" s="27"/>
      <c r="H261" s="27"/>
      <c r="I261" s="27"/>
      <c r="J261" s="27"/>
      <c r="K261" s="27"/>
      <c r="L261" s="27"/>
      <c r="M261" s="28"/>
      <c r="N261" s="28"/>
      <c r="O261" s="28"/>
    </row>
    <row r="262" spans="2:15" s="68" customFormat="1" ht="20.100000000000001" customHeight="1" x14ac:dyDescent="0.25">
      <c r="B262" s="28"/>
      <c r="C262" s="84" t="s">
        <v>245</v>
      </c>
      <c r="D262" s="78" t="s">
        <v>260</v>
      </c>
      <c r="E262" s="78" t="s">
        <v>261</v>
      </c>
      <c r="F262" s="78" t="s">
        <v>262</v>
      </c>
      <c r="G262" s="78" t="s">
        <v>263</v>
      </c>
      <c r="H262" s="97"/>
      <c r="I262" s="97"/>
      <c r="J262" s="97"/>
      <c r="K262" s="97"/>
      <c r="L262" s="97"/>
      <c r="M262" s="97"/>
      <c r="N262" s="97"/>
      <c r="O262" s="29"/>
    </row>
    <row r="263" spans="2:15" s="69" customFormat="1" ht="20.100000000000001" customHeight="1" x14ac:dyDescent="0.25">
      <c r="B263" s="31"/>
      <c r="C263" s="32" t="s">
        <v>246</v>
      </c>
      <c r="D263" s="117">
        <v>195.55099999999999</v>
      </c>
      <c r="E263" s="52">
        <v>175</v>
      </c>
      <c r="F263" s="52">
        <v>208</v>
      </c>
      <c r="G263" s="52">
        <v>153</v>
      </c>
      <c r="H263" s="52"/>
      <c r="I263" s="52"/>
      <c r="J263" s="52"/>
      <c r="K263" s="52"/>
      <c r="L263" s="52"/>
      <c r="M263" s="52"/>
      <c r="N263" s="33"/>
      <c r="O263" s="35"/>
    </row>
    <row r="264" spans="2:15" s="69" customFormat="1" ht="20.100000000000001" customHeight="1" x14ac:dyDescent="0.25">
      <c r="B264" s="31"/>
      <c r="C264" s="32" t="s">
        <v>247</v>
      </c>
      <c r="D264" s="117">
        <v>353</v>
      </c>
      <c r="E264" s="52">
        <v>321</v>
      </c>
      <c r="F264" s="52">
        <v>365</v>
      </c>
      <c r="G264" s="52">
        <v>328</v>
      </c>
      <c r="H264" s="52"/>
      <c r="I264" s="52"/>
      <c r="J264" s="52"/>
      <c r="K264" s="52"/>
      <c r="L264" s="52"/>
      <c r="M264" s="52"/>
      <c r="N264" s="33"/>
      <c r="O264" s="35"/>
    </row>
    <row r="265" spans="2:15" s="69" customFormat="1" ht="20.100000000000001" customHeight="1" x14ac:dyDescent="0.2">
      <c r="B265" s="31"/>
      <c r="C265" s="391" t="s">
        <v>248</v>
      </c>
      <c r="D265" s="388">
        <v>186</v>
      </c>
      <c r="E265" s="389">
        <v>166</v>
      </c>
      <c r="F265" s="389">
        <v>178</v>
      </c>
      <c r="G265" s="389">
        <v>181</v>
      </c>
      <c r="H265" s="52"/>
      <c r="I265" s="52"/>
      <c r="J265" s="52"/>
      <c r="K265" s="52"/>
      <c r="L265" s="52"/>
      <c r="M265" s="52"/>
      <c r="N265" s="33"/>
      <c r="O265" s="35"/>
    </row>
    <row r="266" spans="2:15" s="69" customFormat="1" ht="20.100000000000001" customHeight="1" x14ac:dyDescent="0.2">
      <c r="B266" s="31"/>
      <c r="C266" s="391" t="s">
        <v>249</v>
      </c>
      <c r="D266" s="388">
        <v>50</v>
      </c>
      <c r="E266" s="389">
        <v>46</v>
      </c>
      <c r="F266" s="389">
        <v>107</v>
      </c>
      <c r="G266" s="389">
        <v>59</v>
      </c>
      <c r="H266" s="52"/>
      <c r="I266" s="52"/>
      <c r="J266" s="52"/>
      <c r="K266" s="52"/>
      <c r="L266" s="52"/>
      <c r="M266" s="52"/>
      <c r="N266" s="33"/>
      <c r="O266" s="35"/>
    </row>
    <row r="267" spans="2:15" s="69" customFormat="1" ht="20.100000000000001" customHeight="1" x14ac:dyDescent="0.2">
      <c r="B267" s="31"/>
      <c r="C267" s="391" t="s">
        <v>250</v>
      </c>
      <c r="D267" s="388">
        <v>83</v>
      </c>
      <c r="E267" s="389">
        <v>43</v>
      </c>
      <c r="F267" s="389">
        <v>28</v>
      </c>
      <c r="G267" s="389">
        <v>54</v>
      </c>
      <c r="H267" s="52"/>
      <c r="I267" s="52"/>
      <c r="J267" s="52"/>
      <c r="K267" s="52"/>
      <c r="L267" s="52"/>
      <c r="M267" s="52"/>
      <c r="N267" s="33"/>
      <c r="O267" s="35"/>
    </row>
    <row r="268" spans="2:15" s="69" customFormat="1" ht="20.100000000000001" customHeight="1" x14ac:dyDescent="0.2">
      <c r="B268" s="31"/>
      <c r="C268" s="391" t="s">
        <v>251</v>
      </c>
      <c r="D268" s="388" t="s">
        <v>669</v>
      </c>
      <c r="E268" s="389">
        <v>1</v>
      </c>
      <c r="F268" s="389">
        <v>0</v>
      </c>
      <c r="G268" s="389">
        <v>0</v>
      </c>
      <c r="H268" s="52"/>
      <c r="I268" s="52"/>
      <c r="J268" s="52"/>
      <c r="K268" s="52"/>
      <c r="L268" s="52"/>
      <c r="M268" s="52"/>
      <c r="N268" s="33"/>
      <c r="O268" s="35"/>
    </row>
    <row r="269" spans="2:15" s="69" customFormat="1" ht="20.100000000000001" customHeight="1" x14ac:dyDescent="0.2">
      <c r="B269" s="31"/>
      <c r="C269" s="391" t="s">
        <v>252</v>
      </c>
      <c r="D269" s="388">
        <v>34</v>
      </c>
      <c r="E269" s="389">
        <v>65</v>
      </c>
      <c r="F269" s="389">
        <v>52</v>
      </c>
      <c r="G269" s="389">
        <v>34</v>
      </c>
      <c r="H269" s="52"/>
      <c r="I269" s="52"/>
      <c r="J269" s="52"/>
      <c r="K269" s="52"/>
      <c r="L269" s="52"/>
      <c r="M269" s="52"/>
      <c r="N269" s="33"/>
      <c r="O269" s="35"/>
    </row>
    <row r="270" spans="2:15" s="69" customFormat="1" ht="20.100000000000001" customHeight="1" x14ac:dyDescent="0.2">
      <c r="B270" s="31"/>
      <c r="C270" s="118" t="s">
        <v>264</v>
      </c>
      <c r="D270" s="387">
        <v>96</v>
      </c>
      <c r="E270" s="390">
        <v>37</v>
      </c>
      <c r="F270" s="390">
        <v>25</v>
      </c>
      <c r="G270" s="390">
        <v>25</v>
      </c>
      <c r="H270" s="52"/>
      <c r="I270" s="52"/>
      <c r="J270" s="52"/>
      <c r="K270" s="52"/>
      <c r="L270" s="52"/>
      <c r="M270" s="52"/>
      <c r="N270" s="33"/>
      <c r="O270" s="35"/>
    </row>
    <row r="271" spans="2:15" s="69" customFormat="1" ht="20.100000000000001" customHeight="1" x14ac:dyDescent="0.25">
      <c r="B271" s="31"/>
      <c r="C271" s="36" t="s">
        <v>253</v>
      </c>
      <c r="D271" s="100">
        <v>645</v>
      </c>
      <c r="E271" s="100">
        <v>534</v>
      </c>
      <c r="F271" s="100">
        <v>598</v>
      </c>
      <c r="G271" s="100">
        <v>505</v>
      </c>
      <c r="H271" s="103"/>
      <c r="I271" s="103"/>
      <c r="J271" s="103"/>
      <c r="K271" s="103"/>
      <c r="L271" s="103"/>
      <c r="M271" s="103"/>
      <c r="N271" s="99"/>
      <c r="O271" s="37"/>
    </row>
    <row r="272" spans="2:15" s="69" customFormat="1" ht="20.100000000000001" customHeight="1" x14ac:dyDescent="0.25">
      <c r="B272" s="31"/>
      <c r="C272" s="38"/>
      <c r="D272" s="103"/>
      <c r="E272" s="103"/>
      <c r="F272" s="103"/>
      <c r="G272" s="103"/>
      <c r="H272" s="103"/>
      <c r="I272" s="103"/>
      <c r="J272" s="103"/>
      <c r="K272" s="103"/>
      <c r="L272" s="103"/>
      <c r="M272" s="103"/>
      <c r="N272" s="39"/>
      <c r="O272" s="35"/>
    </row>
    <row r="273" spans="2:15" s="68" customFormat="1" ht="20.100000000000001" customHeight="1" x14ac:dyDescent="0.25">
      <c r="B273" s="28"/>
      <c r="C273" s="84" t="s">
        <v>254</v>
      </c>
      <c r="D273" s="104"/>
      <c r="E273" s="104"/>
      <c r="F273" s="104"/>
      <c r="G273" s="105"/>
      <c r="H273" s="109"/>
      <c r="I273" s="109"/>
      <c r="J273" s="109"/>
      <c r="K273" s="109"/>
      <c r="L273" s="109"/>
      <c r="M273" s="109"/>
      <c r="N273" s="98"/>
      <c r="O273" s="40"/>
    </row>
    <row r="274" spans="2:15" s="69" customFormat="1" ht="20.100000000000001" customHeight="1" x14ac:dyDescent="0.25">
      <c r="B274" s="31"/>
      <c r="C274" s="32" t="s">
        <v>255</v>
      </c>
      <c r="D274" s="117">
        <v>102</v>
      </c>
      <c r="E274" s="52">
        <v>119</v>
      </c>
      <c r="F274" s="52">
        <v>0</v>
      </c>
      <c r="G274" s="52">
        <v>0</v>
      </c>
      <c r="H274" s="52"/>
      <c r="I274" s="52"/>
      <c r="J274" s="52"/>
      <c r="K274" s="52"/>
      <c r="L274" s="52"/>
      <c r="M274" s="52"/>
      <c r="N274" s="33"/>
      <c r="O274" s="35"/>
    </row>
    <row r="275" spans="2:15" s="69" customFormat="1" ht="20.100000000000001" customHeight="1" x14ac:dyDescent="0.25">
      <c r="B275" s="31"/>
      <c r="C275" s="32" t="s">
        <v>256</v>
      </c>
      <c r="D275" s="117">
        <v>122</v>
      </c>
      <c r="E275" s="52">
        <v>88</v>
      </c>
      <c r="F275" s="52">
        <v>105</v>
      </c>
      <c r="G275" s="52">
        <v>102</v>
      </c>
      <c r="H275" s="52"/>
      <c r="I275" s="52"/>
      <c r="J275" s="52"/>
      <c r="K275" s="52"/>
      <c r="L275" s="52"/>
      <c r="M275" s="52"/>
      <c r="N275" s="33"/>
      <c r="O275" s="35"/>
    </row>
    <row r="276" spans="2:15" s="69" customFormat="1" ht="20.100000000000001" customHeight="1" x14ac:dyDescent="0.25">
      <c r="B276" s="31"/>
      <c r="C276" s="32" t="s">
        <v>257</v>
      </c>
      <c r="D276" s="305">
        <v>0.4</v>
      </c>
      <c r="E276" s="52">
        <v>0.4</v>
      </c>
      <c r="F276" s="52">
        <v>0.4</v>
      </c>
      <c r="G276" s="52">
        <v>0.3</v>
      </c>
      <c r="H276" s="52"/>
      <c r="I276" s="52"/>
      <c r="J276" s="52"/>
      <c r="K276" s="52"/>
      <c r="L276" s="52"/>
      <c r="M276" s="52"/>
      <c r="N276" s="33"/>
      <c r="O276" s="35"/>
    </row>
    <row r="277" spans="2:15" s="69" customFormat="1" ht="20.100000000000001" customHeight="1" x14ac:dyDescent="0.25">
      <c r="B277" s="31"/>
      <c r="C277" s="36" t="s">
        <v>258</v>
      </c>
      <c r="D277" s="100">
        <v>224</v>
      </c>
      <c r="E277" s="100">
        <v>207</v>
      </c>
      <c r="F277" s="100">
        <v>105</v>
      </c>
      <c r="G277" s="100">
        <v>102</v>
      </c>
      <c r="H277" s="103"/>
      <c r="I277" s="103"/>
      <c r="J277" s="103"/>
      <c r="K277" s="103"/>
      <c r="L277" s="103"/>
      <c r="M277" s="103"/>
      <c r="N277" s="99"/>
      <c r="O277" s="35"/>
    </row>
    <row r="278" spans="2:15" s="69" customFormat="1" ht="20.100000000000001" customHeight="1" x14ac:dyDescent="0.25">
      <c r="B278" s="31"/>
      <c r="C278" s="32"/>
      <c r="D278" s="106"/>
      <c r="E278" s="106"/>
      <c r="F278" s="106"/>
      <c r="G278" s="106"/>
      <c r="H278" s="103"/>
      <c r="I278" s="103"/>
      <c r="J278" s="103"/>
      <c r="K278" s="103"/>
      <c r="L278" s="103"/>
      <c r="M278" s="103"/>
      <c r="N278" s="77"/>
      <c r="O278" s="43"/>
    </row>
    <row r="279" spans="2:15" s="69" customFormat="1" ht="20.100000000000001" customHeight="1" x14ac:dyDescent="0.25">
      <c r="B279" s="31"/>
      <c r="C279" s="88" t="s">
        <v>259</v>
      </c>
      <c r="D279" s="107">
        <v>870</v>
      </c>
      <c r="E279" s="107">
        <v>741</v>
      </c>
      <c r="F279" s="107">
        <v>704</v>
      </c>
      <c r="G279" s="107">
        <v>607</v>
      </c>
      <c r="H279" s="103"/>
      <c r="I279" s="103"/>
      <c r="J279" s="103"/>
      <c r="K279" s="103"/>
      <c r="L279" s="103"/>
      <c r="M279" s="103"/>
      <c r="N279" s="39"/>
      <c r="O279" s="43"/>
    </row>
    <row r="280" spans="2:15" s="69" customFormat="1" ht="62.1" customHeight="1" x14ac:dyDescent="0.25">
      <c r="B280" s="31"/>
      <c r="C280" s="401" t="s">
        <v>670</v>
      </c>
      <c r="D280" s="401"/>
      <c r="E280" s="401"/>
      <c r="F280" s="401"/>
      <c r="G280" s="401"/>
      <c r="H280" s="401"/>
      <c r="I280" s="401"/>
      <c r="J280" s="401"/>
      <c r="K280" s="79"/>
      <c r="L280" s="79"/>
      <c r="M280" s="44"/>
      <c r="N280" s="49"/>
      <c r="O280" s="43"/>
    </row>
    <row r="281" spans="2:15" s="69" customFormat="1" ht="18" customHeight="1" x14ac:dyDescent="0.25"/>
    <row r="282" spans="2:15" ht="22.5" customHeight="1" x14ac:dyDescent="0.2">
      <c r="B282" s="3"/>
      <c r="C282" s="3"/>
      <c r="D282" s="3"/>
      <c r="E282" s="3"/>
      <c r="F282" s="3"/>
      <c r="G282" s="3"/>
      <c r="H282" s="3"/>
      <c r="I282" s="3"/>
      <c r="J282" s="3"/>
      <c r="K282" s="3"/>
      <c r="L282" s="3"/>
      <c r="M282" s="3"/>
      <c r="N282" s="3"/>
      <c r="O282" s="3"/>
    </row>
    <row r="283" spans="2:15" ht="17.25" x14ac:dyDescent="0.25">
      <c r="B283" s="3"/>
      <c r="C283" s="382" t="s">
        <v>673</v>
      </c>
      <c r="D283" s="78" t="s">
        <v>260</v>
      </c>
      <c r="E283" s="78" t="s">
        <v>867</v>
      </c>
      <c r="F283" s="78" t="s">
        <v>262</v>
      </c>
      <c r="G283" s="78" t="s">
        <v>263</v>
      </c>
      <c r="H283" s="78" t="s">
        <v>299</v>
      </c>
      <c r="I283" s="3"/>
      <c r="J283" s="3"/>
      <c r="K283" s="3"/>
      <c r="L283" s="3"/>
      <c r="M283" s="3"/>
      <c r="N283" s="3"/>
      <c r="O283" s="3"/>
    </row>
    <row r="284" spans="2:15" ht="19.5" customHeight="1" x14ac:dyDescent="0.2">
      <c r="B284" s="3"/>
      <c r="C284" s="281" t="s">
        <v>671</v>
      </c>
      <c r="D284" s="117">
        <v>1386578.2</v>
      </c>
      <c r="E284" s="52">
        <v>1396.009</v>
      </c>
      <c r="F284" s="52">
        <v>1368.3913275594175</v>
      </c>
      <c r="G284" s="52">
        <v>1377.155</v>
      </c>
      <c r="H284" s="52">
        <v>1377.787</v>
      </c>
      <c r="I284" s="3"/>
      <c r="J284" s="3"/>
      <c r="K284" s="3"/>
      <c r="L284" s="3"/>
      <c r="M284" s="3"/>
      <c r="N284" s="3"/>
      <c r="O284" s="3"/>
    </row>
    <row r="285" spans="2:15" ht="25.5" customHeight="1" x14ac:dyDescent="0.2">
      <c r="B285" s="3"/>
      <c r="C285" s="281" t="s">
        <v>672</v>
      </c>
      <c r="D285" s="117">
        <v>860737</v>
      </c>
      <c r="E285" s="52">
        <v>843.29300000000001</v>
      </c>
      <c r="F285" s="52">
        <v>970.06837549040904</v>
      </c>
      <c r="G285" s="52">
        <v>894.87099999999998</v>
      </c>
      <c r="H285" s="52">
        <v>900.97699999999998</v>
      </c>
      <c r="I285" s="3"/>
      <c r="J285" s="3"/>
      <c r="K285" s="3"/>
      <c r="L285" s="3"/>
      <c r="M285" s="3"/>
      <c r="N285" s="3"/>
      <c r="O285" s="3"/>
    </row>
    <row r="286" spans="2:15" ht="23.25" customHeight="1" x14ac:dyDescent="0.2">
      <c r="B286" s="3"/>
      <c r="C286" s="281" t="s">
        <v>890</v>
      </c>
      <c r="D286" s="117">
        <v>869.6</v>
      </c>
      <c r="E286" s="52">
        <v>741.09258129500006</v>
      </c>
      <c r="F286" s="52">
        <v>703.53518896086678</v>
      </c>
      <c r="G286" s="52">
        <v>606.91064834410338</v>
      </c>
      <c r="H286" s="52">
        <v>550</v>
      </c>
      <c r="I286" s="3"/>
      <c r="J286" s="3"/>
      <c r="K286" s="3"/>
      <c r="L286" s="3"/>
      <c r="M286" s="3"/>
      <c r="N286" s="3"/>
      <c r="O286" s="3"/>
    </row>
    <row r="287" spans="2:15" ht="25.5" customHeight="1" x14ac:dyDescent="0.2">
      <c r="B287" s="3"/>
      <c r="C287" s="36" t="s">
        <v>674</v>
      </c>
      <c r="D287" s="100">
        <v>31.9</v>
      </c>
      <c r="E287" s="100">
        <v>32.923712919116824</v>
      </c>
      <c r="F287" s="100">
        <v>32.159586714014459</v>
      </c>
      <c r="G287" s="100">
        <v>38</v>
      </c>
      <c r="H287" s="100">
        <v>34</v>
      </c>
      <c r="I287" s="3"/>
      <c r="J287" s="3"/>
      <c r="K287" s="3"/>
      <c r="L287" s="3"/>
      <c r="M287" s="3"/>
      <c r="N287" s="3"/>
      <c r="O287" s="3"/>
    </row>
    <row r="288" spans="2:15" ht="14.25" x14ac:dyDescent="0.2">
      <c r="B288" s="3"/>
      <c r="C288" s="3"/>
      <c r="D288" s="3"/>
      <c r="E288" s="3"/>
      <c r="F288" s="3"/>
      <c r="G288" s="3"/>
      <c r="H288" s="3"/>
      <c r="I288" s="3"/>
      <c r="J288" s="3"/>
      <c r="K288" s="3"/>
      <c r="L288" s="3"/>
      <c r="M288" s="3"/>
      <c r="N288" s="3"/>
      <c r="O288" s="3"/>
    </row>
    <row r="289" spans="2:15" ht="36" customHeight="1" x14ac:dyDescent="0.2">
      <c r="B289" s="3"/>
      <c r="C289" s="424" t="s">
        <v>893</v>
      </c>
      <c r="D289" s="424"/>
      <c r="E289" s="424"/>
      <c r="F289" s="424"/>
      <c r="G289" s="424"/>
      <c r="H289" s="424"/>
      <c r="I289" s="424"/>
      <c r="J289" s="424"/>
      <c r="K289" s="3"/>
      <c r="L289" s="3"/>
      <c r="M289" s="3"/>
      <c r="N289" s="3"/>
      <c r="O289" s="3"/>
    </row>
    <row r="290" spans="2:15" ht="14.25" x14ac:dyDescent="0.2">
      <c r="B290" s="3"/>
      <c r="C290" s="3"/>
      <c r="D290" s="3"/>
      <c r="E290" s="3"/>
      <c r="F290" s="3"/>
      <c r="G290" s="3"/>
      <c r="H290" s="3"/>
      <c r="I290" s="3"/>
      <c r="J290" s="3"/>
      <c r="K290" s="3"/>
      <c r="L290" s="3"/>
      <c r="M290" s="3"/>
      <c r="N290" s="3"/>
      <c r="O290" s="3"/>
    </row>
    <row r="291" spans="2:15" ht="14.25" x14ac:dyDescent="0.2">
      <c r="B291" s="3"/>
      <c r="C291" s="3"/>
      <c r="D291" s="3"/>
      <c r="E291" s="3"/>
      <c r="F291" s="3"/>
      <c r="G291" s="3"/>
      <c r="H291" s="3"/>
      <c r="I291" s="3"/>
      <c r="J291" s="3"/>
      <c r="K291" s="3"/>
      <c r="L291" s="3"/>
      <c r="M291" s="3"/>
      <c r="N291" s="3"/>
      <c r="O291" s="3"/>
    </row>
    <row r="292" spans="2:15" ht="14.25" x14ac:dyDescent="0.2"/>
    <row r="293" spans="2:15" s="68" customFormat="1" ht="50.1" customHeight="1" x14ac:dyDescent="0.25">
      <c r="B293" s="28"/>
      <c r="C293" s="85" t="s">
        <v>382</v>
      </c>
      <c r="D293" s="29"/>
      <c r="E293" s="27"/>
      <c r="F293" s="27"/>
      <c r="G293" s="27"/>
      <c r="H293" s="27"/>
      <c r="I293" s="27"/>
      <c r="J293" s="27"/>
      <c r="K293" s="27"/>
      <c r="L293" s="27"/>
      <c r="M293" s="28"/>
      <c r="N293" s="28"/>
      <c r="O293" s="28"/>
    </row>
    <row r="294" spans="2:15" s="68" customFormat="1" ht="20.100000000000001" customHeight="1" x14ac:dyDescent="0.25">
      <c r="B294" s="28"/>
      <c r="C294" s="84" t="s">
        <v>265</v>
      </c>
      <c r="D294" s="78" t="s">
        <v>18</v>
      </c>
      <c r="E294" s="78" t="s">
        <v>235</v>
      </c>
      <c r="F294" s="78" t="s">
        <v>19</v>
      </c>
      <c r="G294" s="78" t="s">
        <v>20</v>
      </c>
      <c r="H294" s="78" t="s">
        <v>242</v>
      </c>
      <c r="I294" s="78" t="s">
        <v>243</v>
      </c>
      <c r="J294" s="78" t="s">
        <v>22</v>
      </c>
      <c r="K294" s="78" t="s">
        <v>23</v>
      </c>
      <c r="L294" s="78" t="s">
        <v>24</v>
      </c>
      <c r="M294" s="78" t="s">
        <v>267</v>
      </c>
      <c r="N294" s="78" t="s">
        <v>268</v>
      </c>
      <c r="O294" s="29"/>
    </row>
    <row r="295" spans="2:15" s="69" customFormat="1" ht="20.100000000000001" customHeight="1" x14ac:dyDescent="0.25">
      <c r="B295" s="31"/>
      <c r="C295" s="32" t="s">
        <v>269</v>
      </c>
      <c r="D295" s="102">
        <v>2247315.2000000002</v>
      </c>
      <c r="E295" s="52">
        <v>29566.5</v>
      </c>
      <c r="F295" s="52">
        <v>924941.5</v>
      </c>
      <c r="G295" s="52">
        <v>745182.2</v>
      </c>
      <c r="H295" s="52">
        <v>88459.5</v>
      </c>
      <c r="I295" s="52">
        <v>444692.2</v>
      </c>
      <c r="J295" s="52">
        <v>12760.3</v>
      </c>
      <c r="K295" s="52">
        <v>283</v>
      </c>
      <c r="L295" s="52">
        <v>14</v>
      </c>
      <c r="M295" s="52">
        <v>797.2</v>
      </c>
      <c r="N295" s="33">
        <v>1412.6999999999998</v>
      </c>
      <c r="O295" s="35"/>
    </row>
    <row r="296" spans="2:15" s="69" customFormat="1" ht="20.100000000000001" customHeight="1" x14ac:dyDescent="0.25">
      <c r="B296" s="31"/>
      <c r="C296" s="32" t="s">
        <v>270</v>
      </c>
      <c r="D296" s="102">
        <v>70445209</v>
      </c>
      <c r="E296" s="52">
        <v>1350863</v>
      </c>
      <c r="F296" s="52">
        <v>29082365</v>
      </c>
      <c r="G296" s="52">
        <v>11982651</v>
      </c>
      <c r="H296" s="52">
        <v>9304165</v>
      </c>
      <c r="I296" s="52">
        <v>18725166</v>
      </c>
      <c r="J296" s="52">
        <v>0</v>
      </c>
      <c r="K296" s="52">
        <v>0</v>
      </c>
      <c r="L296" s="52">
        <v>0</v>
      </c>
      <c r="M296" s="52">
        <v>0</v>
      </c>
      <c r="N296" s="33">
        <v>0</v>
      </c>
      <c r="O296" s="35"/>
    </row>
    <row r="297" spans="2:15" s="69" customFormat="1" ht="20.100000000000001" customHeight="1" x14ac:dyDescent="0.25">
      <c r="B297" s="31"/>
      <c r="C297" s="119" t="s">
        <v>271</v>
      </c>
      <c r="D297" s="111">
        <v>31.9</v>
      </c>
      <c r="E297" s="112">
        <v>21.9</v>
      </c>
      <c r="F297" s="112">
        <v>31.804205056913357</v>
      </c>
      <c r="G297" s="112">
        <v>62.2</v>
      </c>
      <c r="H297" s="112">
        <v>9.5</v>
      </c>
      <c r="I297" s="112">
        <v>23.748371576519002</v>
      </c>
      <c r="J297" s="112">
        <v>0</v>
      </c>
      <c r="K297" s="112">
        <v>0</v>
      </c>
      <c r="L297" s="112">
        <v>0</v>
      </c>
      <c r="M297" s="112">
        <v>0</v>
      </c>
      <c r="N297" s="112">
        <v>0</v>
      </c>
      <c r="O297" s="35"/>
    </row>
    <row r="298" spans="2:15" s="69" customFormat="1" ht="20.100000000000001" customHeight="1" x14ac:dyDescent="0.25">
      <c r="B298" s="31"/>
      <c r="C298" s="38"/>
      <c r="D298" s="103"/>
      <c r="E298" s="103"/>
      <c r="F298" s="103"/>
      <c r="G298" s="103"/>
      <c r="H298" s="103"/>
      <c r="I298" s="103"/>
      <c r="J298" s="103"/>
      <c r="K298" s="103"/>
      <c r="L298" s="103"/>
      <c r="M298" s="103"/>
      <c r="N298" s="39"/>
      <c r="O298" s="35"/>
    </row>
    <row r="299" spans="2:15" s="68" customFormat="1" ht="20.100000000000001" customHeight="1" x14ac:dyDescent="0.25">
      <c r="B299" s="28"/>
      <c r="C299" s="84" t="s">
        <v>266</v>
      </c>
      <c r="D299" s="78"/>
      <c r="E299" s="78"/>
      <c r="F299" s="78"/>
      <c r="G299" s="78"/>
      <c r="H299" s="78"/>
      <c r="I299" s="78"/>
      <c r="J299" s="78"/>
      <c r="K299" s="78"/>
      <c r="L299" s="78"/>
      <c r="M299" s="78"/>
      <c r="N299" s="78"/>
      <c r="O299" s="40"/>
    </row>
    <row r="300" spans="2:15" s="69" customFormat="1" ht="20.100000000000001" customHeight="1" x14ac:dyDescent="0.25">
      <c r="B300" s="31"/>
      <c r="C300" s="32" t="s">
        <v>269</v>
      </c>
      <c r="D300" s="102">
        <v>2247315.2000000002</v>
      </c>
      <c r="E300" s="52">
        <v>29566.5</v>
      </c>
      <c r="F300" s="52">
        <v>924941.5</v>
      </c>
      <c r="G300" s="52">
        <v>745182.2</v>
      </c>
      <c r="H300" s="52">
        <v>88459.5</v>
      </c>
      <c r="I300" s="52">
        <v>444692.2</v>
      </c>
      <c r="J300" s="52">
        <v>12760.3</v>
      </c>
      <c r="K300" s="52">
        <v>283</v>
      </c>
      <c r="L300" s="52">
        <v>14</v>
      </c>
      <c r="M300" s="52">
        <v>797</v>
      </c>
      <c r="N300" s="33">
        <v>1412.7</v>
      </c>
      <c r="O300" s="35"/>
    </row>
    <row r="301" spans="2:15" s="69" customFormat="1" ht="20.100000000000001" customHeight="1" x14ac:dyDescent="0.25">
      <c r="B301" s="31"/>
      <c r="C301" s="32" t="s">
        <v>675</v>
      </c>
      <c r="D301" s="102">
        <v>2675213</v>
      </c>
      <c r="E301" s="52">
        <v>286003</v>
      </c>
      <c r="F301" s="52">
        <v>1096434</v>
      </c>
      <c r="G301" s="52">
        <v>670013</v>
      </c>
      <c r="H301" s="52">
        <v>189157</v>
      </c>
      <c r="I301" s="52">
        <v>433606</v>
      </c>
      <c r="J301" s="52">
        <v>0</v>
      </c>
      <c r="K301" s="52">
        <v>0</v>
      </c>
      <c r="L301" s="52">
        <v>0</v>
      </c>
      <c r="M301" s="52">
        <v>0</v>
      </c>
      <c r="N301" s="33">
        <v>0</v>
      </c>
      <c r="O301" s="35"/>
    </row>
    <row r="302" spans="2:15" s="69" customFormat="1" ht="20.100000000000001" customHeight="1" x14ac:dyDescent="0.25">
      <c r="B302" s="31"/>
      <c r="C302" s="110" t="s">
        <v>272</v>
      </c>
      <c r="D302" s="111">
        <v>840.05094173809698</v>
      </c>
      <c r="E302" s="112">
        <v>103.4</v>
      </c>
      <c r="F302" s="112">
        <v>843.59067668459704</v>
      </c>
      <c r="G302" s="112">
        <v>1112.2</v>
      </c>
      <c r="H302" s="112">
        <v>467.7</v>
      </c>
      <c r="I302" s="112">
        <v>1025.5674506349101</v>
      </c>
      <c r="J302" s="112">
        <v>0</v>
      </c>
      <c r="K302" s="112">
        <v>0</v>
      </c>
      <c r="L302" s="112">
        <v>0</v>
      </c>
      <c r="M302" s="112">
        <v>0</v>
      </c>
      <c r="N302" s="112">
        <v>0</v>
      </c>
      <c r="O302" s="35"/>
    </row>
    <row r="303" spans="2:15" s="69" customFormat="1" ht="119.1" customHeight="1" x14ac:dyDescent="0.25">
      <c r="B303" s="31"/>
      <c r="C303" s="401" t="s">
        <v>273</v>
      </c>
      <c r="D303" s="401"/>
      <c r="E303" s="401"/>
      <c r="F303" s="401"/>
      <c r="G303" s="401"/>
      <c r="H303" s="401"/>
      <c r="I303" s="401"/>
      <c r="J303" s="401"/>
      <c r="K303" s="79"/>
      <c r="L303" s="79"/>
      <c r="M303" s="44"/>
      <c r="N303" s="49"/>
      <c r="O303" s="43"/>
    </row>
    <row r="304" spans="2:15" s="69" customFormat="1" ht="22.5" customHeight="1" x14ac:dyDescent="0.25"/>
    <row r="305" spans="2:15" s="69" customFormat="1" ht="20.45" customHeight="1" x14ac:dyDescent="0.2">
      <c r="B305" s="31"/>
      <c r="C305" s="217"/>
      <c r="D305" s="217"/>
      <c r="E305" s="217"/>
      <c r="F305" s="217"/>
      <c r="G305" s="217"/>
      <c r="H305" s="217"/>
      <c r="I305" s="217"/>
      <c r="J305" s="281"/>
      <c r="K305" s="79"/>
      <c r="L305" s="79"/>
      <c r="M305" s="44"/>
      <c r="N305" s="49"/>
      <c r="O305" s="43"/>
    </row>
    <row r="306" spans="2:15" ht="17.25" x14ac:dyDescent="0.25">
      <c r="B306" s="3"/>
      <c r="C306" s="382" t="s">
        <v>856</v>
      </c>
      <c r="D306" s="78" t="s">
        <v>260</v>
      </c>
      <c r="E306" s="78" t="s">
        <v>261</v>
      </c>
      <c r="F306" s="78" t="s">
        <v>262</v>
      </c>
      <c r="G306" s="78" t="s">
        <v>263</v>
      </c>
      <c r="H306" s="78" t="s">
        <v>299</v>
      </c>
      <c r="I306" s="3"/>
      <c r="J306" s="281"/>
      <c r="K306" s="3"/>
      <c r="L306" s="3"/>
      <c r="M306" s="3"/>
      <c r="N306" s="3"/>
      <c r="O306" s="3"/>
    </row>
    <row r="307" spans="2:15" ht="15" x14ac:dyDescent="0.2">
      <c r="B307" s="3"/>
      <c r="C307" s="384" t="s">
        <v>18</v>
      </c>
      <c r="D307" s="381">
        <v>31.9</v>
      </c>
      <c r="E307" s="381">
        <v>32.895032119416925</v>
      </c>
      <c r="F307" s="381">
        <v>32</v>
      </c>
      <c r="G307" s="381">
        <v>38</v>
      </c>
      <c r="H307" s="381">
        <v>34</v>
      </c>
      <c r="I307" s="3"/>
      <c r="J307" s="281"/>
      <c r="K307" s="3"/>
      <c r="L307" s="3"/>
      <c r="M307" s="3"/>
      <c r="N307" s="3"/>
      <c r="O307" s="3"/>
    </row>
    <row r="308" spans="2:15" ht="19.5" customHeight="1" x14ac:dyDescent="0.2">
      <c r="B308" s="3"/>
      <c r="C308" s="281" t="s">
        <v>235</v>
      </c>
      <c r="D308" s="386">
        <v>21.9</v>
      </c>
      <c r="E308" s="250">
        <v>22.838323878589392</v>
      </c>
      <c r="F308" s="250" t="s">
        <v>307</v>
      </c>
      <c r="G308" s="250" t="s">
        <v>307</v>
      </c>
      <c r="H308" s="250" t="s">
        <v>307</v>
      </c>
      <c r="I308" s="3"/>
      <c r="J308" s="281"/>
      <c r="K308" s="3"/>
      <c r="L308" s="3"/>
      <c r="M308" s="3"/>
      <c r="N308" s="3"/>
      <c r="O308" s="3"/>
    </row>
    <row r="309" spans="2:15" ht="19.5" customHeight="1" x14ac:dyDescent="0.2">
      <c r="B309" s="3"/>
      <c r="C309" s="281" t="s">
        <v>19</v>
      </c>
      <c r="D309" s="386">
        <v>31.804205056913357</v>
      </c>
      <c r="E309" s="250">
        <v>34.436767580230217</v>
      </c>
      <c r="F309" s="250">
        <v>31</v>
      </c>
      <c r="G309" s="250">
        <v>33</v>
      </c>
      <c r="H309" s="250">
        <v>32</v>
      </c>
      <c r="I309" s="3"/>
      <c r="J309" s="281"/>
      <c r="K309" s="3"/>
      <c r="L309" s="3"/>
      <c r="M309" s="3"/>
      <c r="N309" s="3"/>
      <c r="O309" s="3"/>
    </row>
    <row r="310" spans="2:15" ht="19.5" customHeight="1" x14ac:dyDescent="0.2">
      <c r="B310" s="3"/>
      <c r="C310" s="281" t="s">
        <v>20</v>
      </c>
      <c r="D310" s="386">
        <v>62.2</v>
      </c>
      <c r="E310" s="250">
        <v>59.526045843803388</v>
      </c>
      <c r="F310" s="250">
        <v>55</v>
      </c>
      <c r="G310" s="250">
        <v>53</v>
      </c>
      <c r="H310" s="250">
        <v>49</v>
      </c>
      <c r="I310" s="3"/>
      <c r="J310" s="281"/>
      <c r="K310" s="3"/>
      <c r="L310" s="3"/>
      <c r="M310" s="3"/>
      <c r="N310" s="3"/>
      <c r="O310" s="3"/>
    </row>
    <row r="311" spans="2:15" ht="19.5" customHeight="1" x14ac:dyDescent="0.2">
      <c r="B311" s="3"/>
      <c r="C311" s="281" t="s">
        <v>217</v>
      </c>
      <c r="D311" s="386">
        <v>9.5</v>
      </c>
      <c r="E311" s="250">
        <v>12.155609555829255</v>
      </c>
      <c r="F311" s="250">
        <v>11</v>
      </c>
      <c r="G311" s="250" t="s">
        <v>307</v>
      </c>
      <c r="H311" s="250" t="s">
        <v>307</v>
      </c>
      <c r="I311" s="3"/>
      <c r="J311" s="281"/>
      <c r="K311" s="3"/>
      <c r="L311" s="3"/>
      <c r="M311" s="3"/>
      <c r="N311" s="3"/>
      <c r="O311" s="3"/>
    </row>
    <row r="312" spans="2:15" ht="19.5" customHeight="1" x14ac:dyDescent="0.2">
      <c r="B312" s="3"/>
      <c r="C312" s="281" t="s">
        <v>21</v>
      </c>
      <c r="D312" s="386">
        <v>23.748371576519002</v>
      </c>
      <c r="E312" s="250">
        <v>24.4240135239247</v>
      </c>
      <c r="F312" s="250">
        <v>28</v>
      </c>
      <c r="G312" s="250">
        <v>30</v>
      </c>
      <c r="H312" s="250">
        <v>24</v>
      </c>
      <c r="I312" s="3"/>
      <c r="J312" s="281"/>
      <c r="K312" s="3"/>
      <c r="L312" s="3"/>
      <c r="M312" s="3"/>
      <c r="N312" s="3"/>
      <c r="O312" s="3"/>
    </row>
    <row r="313" spans="2:15" ht="14.25" x14ac:dyDescent="0.2">
      <c r="B313" s="3"/>
      <c r="C313" s="3"/>
      <c r="D313" s="3"/>
      <c r="E313" s="3"/>
      <c r="F313" s="3"/>
      <c r="G313" s="3"/>
      <c r="H313" s="3"/>
      <c r="I313" s="3"/>
      <c r="J313" s="3"/>
      <c r="K313" s="3"/>
      <c r="L313" s="3"/>
      <c r="M313" s="3"/>
      <c r="N313" s="3"/>
      <c r="O313" s="3"/>
    </row>
    <row r="314" spans="2:15" ht="17.25" x14ac:dyDescent="0.25">
      <c r="B314" s="3"/>
      <c r="C314" s="382" t="s">
        <v>858</v>
      </c>
      <c r="D314" s="78" t="s">
        <v>260</v>
      </c>
      <c r="E314" s="78" t="s">
        <v>867</v>
      </c>
      <c r="F314" s="78" t="s">
        <v>262</v>
      </c>
      <c r="G314" s="78" t="s">
        <v>263</v>
      </c>
      <c r="H314" s="78" t="s">
        <v>299</v>
      </c>
      <c r="I314" s="3"/>
      <c r="J314" s="281"/>
      <c r="K314" s="3"/>
      <c r="L314" s="3"/>
      <c r="M314" s="3"/>
      <c r="N314" s="3"/>
      <c r="O314" s="3"/>
    </row>
    <row r="315" spans="2:15" ht="15" x14ac:dyDescent="0.2">
      <c r="B315" s="3"/>
      <c r="C315" s="384" t="s">
        <v>18</v>
      </c>
      <c r="D315" s="381">
        <v>840.05094173809698</v>
      </c>
      <c r="E315" s="381">
        <v>937.68899806522973</v>
      </c>
      <c r="F315" s="381">
        <v>847</v>
      </c>
      <c r="G315" s="381">
        <v>831</v>
      </c>
      <c r="H315" s="381">
        <v>742</v>
      </c>
      <c r="I315" s="3"/>
      <c r="J315" s="281"/>
      <c r="K315" s="3"/>
      <c r="L315" s="3"/>
      <c r="M315" s="3"/>
      <c r="N315" s="3"/>
      <c r="O315" s="3"/>
    </row>
    <row r="316" spans="2:15" ht="14.25" x14ac:dyDescent="0.2">
      <c r="B316" s="3"/>
      <c r="C316" s="281" t="s">
        <v>235</v>
      </c>
      <c r="D316" s="250">
        <v>103.4</v>
      </c>
      <c r="E316" s="250">
        <v>91.218060831506008</v>
      </c>
      <c r="F316" s="250" t="s">
        <v>307</v>
      </c>
      <c r="G316" s="250" t="s">
        <v>307</v>
      </c>
      <c r="H316" s="250" t="s">
        <v>307</v>
      </c>
      <c r="I316" s="3"/>
      <c r="J316" s="281"/>
      <c r="K316" s="3"/>
      <c r="L316" s="3"/>
      <c r="M316" s="3"/>
      <c r="N316" s="3"/>
      <c r="O316" s="3"/>
    </row>
    <row r="317" spans="2:15" ht="14.25" x14ac:dyDescent="0.2">
      <c r="B317" s="3"/>
      <c r="C317" s="281" t="s">
        <v>19</v>
      </c>
      <c r="D317" s="250">
        <v>843.59067668459704</v>
      </c>
      <c r="E317" s="250">
        <v>894.96189312387958</v>
      </c>
      <c r="F317" s="250">
        <v>776</v>
      </c>
      <c r="G317" s="250">
        <v>700</v>
      </c>
      <c r="H317" s="250">
        <v>672</v>
      </c>
      <c r="I317" s="3"/>
      <c r="J317" s="281"/>
      <c r="K317" s="3"/>
      <c r="L317" s="3"/>
      <c r="M317" s="3"/>
      <c r="N317" s="3"/>
      <c r="O317" s="3"/>
    </row>
    <row r="318" spans="2:15" ht="14.25" x14ac:dyDescent="0.2">
      <c r="B318" s="3"/>
      <c r="C318" s="281" t="s">
        <v>20</v>
      </c>
      <c r="D318" s="250">
        <v>62.2</v>
      </c>
      <c r="E318" s="250">
        <v>1057.4242303020606</v>
      </c>
      <c r="F318" s="250">
        <v>962</v>
      </c>
      <c r="G318" s="250">
        <v>948</v>
      </c>
      <c r="H318" s="250">
        <v>708</v>
      </c>
      <c r="I318" s="3"/>
      <c r="J318" s="281"/>
      <c r="K318" s="3"/>
      <c r="L318" s="3"/>
      <c r="M318" s="3"/>
      <c r="N318" s="3"/>
      <c r="O318" s="3"/>
    </row>
    <row r="319" spans="2:15" ht="14.25" x14ac:dyDescent="0.2">
      <c r="B319" s="3"/>
      <c r="C319" s="281" t="s">
        <v>217</v>
      </c>
      <c r="D319" s="250">
        <v>467.7</v>
      </c>
      <c r="E319" s="250">
        <v>522.26077283682491</v>
      </c>
      <c r="F319" s="250">
        <v>460</v>
      </c>
      <c r="G319" s="250" t="s">
        <v>307</v>
      </c>
      <c r="H319" s="250" t="s">
        <v>307</v>
      </c>
      <c r="I319" s="3"/>
      <c r="J319" s="281"/>
      <c r="K319" s="3"/>
      <c r="L319" s="3"/>
      <c r="M319" s="3"/>
      <c r="N319" s="3"/>
      <c r="O319" s="3"/>
    </row>
    <row r="320" spans="2:15" ht="14.25" x14ac:dyDescent="0.2">
      <c r="B320" s="3"/>
      <c r="C320" s="281" t="s">
        <v>21</v>
      </c>
      <c r="D320" s="250">
        <v>1025.5674506349101</v>
      </c>
      <c r="E320" s="250">
        <v>1041.8868965978659</v>
      </c>
      <c r="F320" s="250">
        <v>1035</v>
      </c>
      <c r="G320" s="250">
        <v>1022</v>
      </c>
      <c r="H320" s="250">
        <v>1017</v>
      </c>
      <c r="I320" s="3"/>
      <c r="J320" s="281"/>
      <c r="K320" s="3"/>
      <c r="L320" s="3"/>
      <c r="M320" s="3"/>
      <c r="N320" s="3"/>
      <c r="O320" s="3"/>
    </row>
    <row r="321" spans="2:15" ht="14.25" x14ac:dyDescent="0.2">
      <c r="B321" s="3"/>
      <c r="C321" s="3"/>
      <c r="D321" s="3"/>
      <c r="E321" s="3"/>
      <c r="F321" s="3"/>
      <c r="G321" s="3"/>
      <c r="H321" s="3"/>
      <c r="I321" s="3"/>
      <c r="J321" s="3"/>
      <c r="K321" s="3"/>
      <c r="L321" s="3"/>
      <c r="M321" s="3"/>
      <c r="N321" s="3"/>
      <c r="O321" s="3"/>
    </row>
    <row r="322" spans="2:15" s="69" customFormat="1" ht="19.5" customHeight="1" x14ac:dyDescent="0.2">
      <c r="B322" s="31"/>
      <c r="C322" s="423" t="s">
        <v>888</v>
      </c>
      <c r="D322" s="423"/>
      <c r="E322" s="423"/>
      <c r="F322" s="423"/>
      <c r="G322" s="423"/>
      <c r="H322" s="423"/>
      <c r="I322" s="423"/>
      <c r="J322" s="423"/>
      <c r="K322" s="79"/>
      <c r="L322" s="79"/>
      <c r="M322" s="44"/>
      <c r="N322" s="49"/>
      <c r="O322" s="43"/>
    </row>
    <row r="323" spans="2:15" s="69" customFormat="1" ht="19.5" customHeight="1" x14ac:dyDescent="0.2">
      <c r="B323" s="31"/>
      <c r="C323" s="394"/>
      <c r="D323" s="394"/>
      <c r="E323" s="394"/>
      <c r="F323" s="394"/>
      <c r="G323" s="394"/>
      <c r="H323" s="394"/>
      <c r="I323" s="394"/>
      <c r="J323" s="394"/>
      <c r="K323" s="79"/>
      <c r="L323" s="79"/>
      <c r="M323" s="44"/>
      <c r="N323" s="49"/>
      <c r="O323" s="43"/>
    </row>
    <row r="324" spans="2:15" s="69" customFormat="1" ht="19.5" customHeight="1" x14ac:dyDescent="0.25"/>
    <row r="325" spans="2:15" ht="14.25" x14ac:dyDescent="0.2">
      <c r="B325" s="3"/>
      <c r="C325" s="3"/>
      <c r="D325" s="3"/>
      <c r="E325" s="3"/>
      <c r="F325" s="3"/>
      <c r="G325" s="3"/>
      <c r="H325" s="3"/>
      <c r="I325" s="3"/>
      <c r="J325" s="3"/>
      <c r="K325" s="3"/>
      <c r="L325" s="3"/>
      <c r="M325" s="3"/>
      <c r="N325" s="3"/>
      <c r="O325" s="3"/>
    </row>
    <row r="326" spans="2:15" s="68" customFormat="1" ht="50.1" customHeight="1" x14ac:dyDescent="0.25">
      <c r="B326" s="28"/>
      <c r="C326" s="85" t="s">
        <v>274</v>
      </c>
      <c r="D326" s="29"/>
      <c r="E326" s="27"/>
      <c r="F326" s="27"/>
      <c r="G326" s="27"/>
      <c r="H326" s="27"/>
      <c r="I326" s="27"/>
      <c r="J326" s="27"/>
      <c r="K326" s="27"/>
      <c r="L326" s="27"/>
      <c r="M326" s="28"/>
      <c r="N326" s="28"/>
      <c r="O326" s="28"/>
    </row>
    <row r="327" spans="2:15" s="68" customFormat="1" ht="20.100000000000001" customHeight="1" x14ac:dyDescent="0.25">
      <c r="B327" s="28"/>
      <c r="C327" s="84"/>
      <c r="D327" s="78" t="s">
        <v>18</v>
      </c>
      <c r="E327" s="78" t="s">
        <v>235</v>
      </c>
      <c r="F327" s="78" t="s">
        <v>866</v>
      </c>
      <c r="G327" s="78" t="s">
        <v>678</v>
      </c>
      <c r="H327" s="78" t="s">
        <v>276</v>
      </c>
      <c r="I327" s="78" t="s">
        <v>21</v>
      </c>
      <c r="J327" s="78" t="s">
        <v>22</v>
      </c>
      <c r="K327" s="78" t="s">
        <v>676</v>
      </c>
      <c r="L327" s="78" t="s">
        <v>677</v>
      </c>
      <c r="M327" s="97"/>
      <c r="N327" s="97"/>
      <c r="O327" s="29"/>
    </row>
    <row r="328" spans="2:15" s="69" customFormat="1" ht="20.100000000000001" customHeight="1" x14ac:dyDescent="0.25">
      <c r="B328" s="31"/>
      <c r="C328" s="32" t="s">
        <v>283</v>
      </c>
      <c r="D328" s="102">
        <v>7267747.7770464215</v>
      </c>
      <c r="E328" s="52">
        <v>225.21419185889599</v>
      </c>
      <c r="F328" s="52">
        <v>491.54124372501201</v>
      </c>
      <c r="G328" s="52">
        <v>7261592.3641421804</v>
      </c>
      <c r="H328" s="52">
        <v>723.06399194811002</v>
      </c>
      <c r="I328" s="52">
        <v>1971.54943078991</v>
      </c>
      <c r="J328" s="52">
        <v>72.986914187563102</v>
      </c>
      <c r="K328" s="52">
        <v>2669.4371317310902</v>
      </c>
      <c r="L328" s="52">
        <v>1.62</v>
      </c>
      <c r="M328" s="52"/>
      <c r="N328" s="52"/>
      <c r="O328" s="35"/>
    </row>
    <row r="329" spans="2:15" s="69" customFormat="1" ht="20.100000000000001" customHeight="1" x14ac:dyDescent="0.25">
      <c r="B329" s="31"/>
      <c r="C329" s="32" t="s">
        <v>284</v>
      </c>
      <c r="D329" s="102">
        <v>8538379.2527737524</v>
      </c>
      <c r="E329" s="52">
        <v>154103.25191222399</v>
      </c>
      <c r="F329" s="52">
        <v>522185.40177203499</v>
      </c>
      <c r="G329" s="52">
        <v>5210066.3375971504</v>
      </c>
      <c r="H329" s="52">
        <v>744122.04627749999</v>
      </c>
      <c r="I329" s="52">
        <v>1716873.1613389701</v>
      </c>
      <c r="J329" s="52">
        <v>185178.46614487399</v>
      </c>
      <c r="K329" s="52">
        <v>4599.5877309999996</v>
      </c>
      <c r="L329" s="52">
        <v>1251</v>
      </c>
      <c r="M329" s="52"/>
      <c r="N329" s="52"/>
      <c r="O329" s="35"/>
    </row>
    <row r="330" spans="2:15" s="69" customFormat="1" ht="20.100000000000001" customHeight="1" x14ac:dyDescent="0.25">
      <c r="B330" s="31"/>
      <c r="C330" s="32" t="s">
        <v>277</v>
      </c>
      <c r="D330" s="102">
        <v>3422050.4421209539</v>
      </c>
      <c r="E330" s="52">
        <v>235571.58016379</v>
      </c>
      <c r="F330" s="52">
        <v>221247.396755113</v>
      </c>
      <c r="G330" s="52">
        <v>1175983.0547253501</v>
      </c>
      <c r="H330" s="52">
        <v>902823.94253</v>
      </c>
      <c r="I330" s="52">
        <v>839477.22653381899</v>
      </c>
      <c r="J330" s="52">
        <v>45972.685613882</v>
      </c>
      <c r="K330" s="52">
        <v>496.55579899999998</v>
      </c>
      <c r="L330" s="52">
        <v>478</v>
      </c>
      <c r="M330" s="52"/>
      <c r="N330" s="52"/>
      <c r="O330" s="35"/>
    </row>
    <row r="331" spans="2:15" s="69" customFormat="1" ht="20.100000000000001" customHeight="1" x14ac:dyDescent="0.25">
      <c r="B331" s="31"/>
      <c r="C331" s="32" t="s">
        <v>278</v>
      </c>
      <c r="D331" s="102">
        <v>778347.88023500447</v>
      </c>
      <c r="E331" s="52">
        <v>9220.9299792050006</v>
      </c>
      <c r="F331" s="52">
        <v>39630.180572529498</v>
      </c>
      <c r="G331" s="52">
        <v>583276.10053206503</v>
      </c>
      <c r="H331" s="52">
        <v>52377.649690500002</v>
      </c>
      <c r="I331" s="52">
        <v>80106.268381625094</v>
      </c>
      <c r="J331" s="52">
        <v>13291.564764479899</v>
      </c>
      <c r="K331" s="52">
        <v>339.1863146</v>
      </c>
      <c r="L331" s="52">
        <v>106</v>
      </c>
      <c r="M331" s="52"/>
      <c r="N331" s="52"/>
      <c r="O331" s="35"/>
    </row>
    <row r="332" spans="2:15" s="69" customFormat="1" ht="20.100000000000001" customHeight="1" x14ac:dyDescent="0.25">
      <c r="B332" s="31"/>
      <c r="C332" s="32" t="s">
        <v>279</v>
      </c>
      <c r="D332" s="102">
        <v>14013408.190564787</v>
      </c>
      <c r="E332" s="393" t="s">
        <v>613</v>
      </c>
      <c r="F332" s="52">
        <v>4918981.6208251296</v>
      </c>
      <c r="G332" s="250" t="s">
        <v>613</v>
      </c>
      <c r="H332" s="393" t="s">
        <v>613</v>
      </c>
      <c r="I332" s="52">
        <v>8151273.4767829599</v>
      </c>
      <c r="J332" s="52">
        <v>942980.81095669698</v>
      </c>
      <c r="K332" s="52">
        <v>172.28200000000001</v>
      </c>
      <c r="L332" s="393" t="s">
        <v>613</v>
      </c>
      <c r="M332" s="52"/>
      <c r="N332" s="52"/>
      <c r="O332" s="35"/>
    </row>
    <row r="333" spans="2:15" s="69" customFormat="1" ht="20.100000000000001" customHeight="1" x14ac:dyDescent="0.25">
      <c r="B333" s="31"/>
      <c r="C333" s="32" t="s">
        <v>280</v>
      </c>
      <c r="D333" s="102">
        <v>14791756.070799798</v>
      </c>
      <c r="E333" s="52">
        <v>9220.9299792050006</v>
      </c>
      <c r="F333" s="52">
        <v>4958611.8013976598</v>
      </c>
      <c r="G333" s="52">
        <v>583276.10053206503</v>
      </c>
      <c r="H333" s="52">
        <v>52377.649690500002</v>
      </c>
      <c r="I333" s="52">
        <v>8231379.74516459</v>
      </c>
      <c r="J333" s="52">
        <v>956272.37572117802</v>
      </c>
      <c r="K333" s="52">
        <v>511.46831459999999</v>
      </c>
      <c r="L333" s="52">
        <v>106</v>
      </c>
      <c r="M333" s="52"/>
      <c r="N333" s="52"/>
      <c r="O333" s="35"/>
    </row>
    <row r="334" spans="2:15" s="69" customFormat="1" ht="20.100000000000001" customHeight="1" x14ac:dyDescent="0.25">
      <c r="B334" s="31"/>
      <c r="C334" s="32" t="s">
        <v>281</v>
      </c>
      <c r="D334" s="102">
        <v>654246.49533170031</v>
      </c>
      <c r="E334" s="52">
        <v>8481.6343949599996</v>
      </c>
      <c r="F334" s="52">
        <v>36831.742898393997</v>
      </c>
      <c r="G334" s="52">
        <v>472945.23050102498</v>
      </c>
      <c r="H334" s="52">
        <v>48051.012545999998</v>
      </c>
      <c r="I334" s="52">
        <v>74730.370117889106</v>
      </c>
      <c r="J334" s="52">
        <v>12820.5585704322</v>
      </c>
      <c r="K334" s="52">
        <v>288.54630300000002</v>
      </c>
      <c r="L334" s="52">
        <v>97.4</v>
      </c>
      <c r="M334" s="52"/>
      <c r="N334" s="52"/>
      <c r="O334" s="35"/>
    </row>
    <row r="335" spans="2:15" s="69" customFormat="1" ht="20.100000000000001" customHeight="1" x14ac:dyDescent="0.25">
      <c r="B335" s="31"/>
      <c r="C335" s="36" t="s">
        <v>282</v>
      </c>
      <c r="D335" s="100">
        <v>523647.51088037627</v>
      </c>
      <c r="E335" s="100">
        <v>17472.274117825</v>
      </c>
      <c r="F335" s="100">
        <v>40605.611462898101</v>
      </c>
      <c r="G335" s="100">
        <v>301533.80804799998</v>
      </c>
      <c r="H335" s="100">
        <v>72969.109436250001</v>
      </c>
      <c r="I335" s="100">
        <v>76585.7339036583</v>
      </c>
      <c r="J335" s="100">
        <v>14166.2437190449</v>
      </c>
      <c r="K335" s="100">
        <v>184.7301927</v>
      </c>
      <c r="L335" s="100">
        <v>130</v>
      </c>
      <c r="M335" s="103"/>
      <c r="N335" s="103"/>
      <c r="O335" s="37"/>
    </row>
    <row r="336" spans="2:15" s="69" customFormat="1" ht="81" customHeight="1" x14ac:dyDescent="0.25">
      <c r="B336" s="31"/>
      <c r="C336" s="401" t="s">
        <v>679</v>
      </c>
      <c r="D336" s="401"/>
      <c r="E336" s="401"/>
      <c r="F336" s="401"/>
      <c r="G336" s="401"/>
      <c r="H336" s="401"/>
      <c r="I336" s="401"/>
      <c r="J336" s="401"/>
      <c r="K336" s="79"/>
      <c r="L336" s="79"/>
      <c r="M336" s="44"/>
      <c r="N336" s="49"/>
      <c r="O336" s="43"/>
    </row>
    <row r="337" spans="2:22" ht="20.100000000000001" customHeight="1" x14ac:dyDescent="0.2">
      <c r="B337" s="3"/>
      <c r="C337" s="3"/>
      <c r="D337" s="3"/>
      <c r="E337" s="3"/>
      <c r="F337" s="3"/>
      <c r="G337" s="3"/>
      <c r="H337" s="3"/>
      <c r="I337" s="3"/>
      <c r="J337" s="3"/>
      <c r="K337" s="3"/>
      <c r="L337" s="3"/>
      <c r="M337" s="3"/>
      <c r="N337" s="3"/>
      <c r="O337" s="3"/>
    </row>
    <row r="339" spans="2:22" s="68" customFormat="1" ht="50.1" customHeight="1" x14ac:dyDescent="0.25">
      <c r="B339" s="28"/>
      <c r="C339" s="85" t="s">
        <v>285</v>
      </c>
      <c r="D339" s="29"/>
      <c r="E339" s="27"/>
      <c r="F339" s="27"/>
      <c r="G339" s="27"/>
      <c r="H339" s="27"/>
      <c r="I339" s="27"/>
      <c r="J339" s="27"/>
      <c r="K339" s="27"/>
      <c r="L339" s="27"/>
      <c r="M339" s="28"/>
      <c r="N339" s="28"/>
      <c r="O339" s="28"/>
    </row>
    <row r="340" spans="2:22" s="68" customFormat="1" ht="20.100000000000001" customHeight="1" x14ac:dyDescent="0.25">
      <c r="B340" s="28"/>
      <c r="C340" s="84"/>
      <c r="D340" s="78" t="s">
        <v>286</v>
      </c>
      <c r="E340" s="78" t="s">
        <v>235</v>
      </c>
      <c r="F340" s="78" t="s">
        <v>287</v>
      </c>
      <c r="G340" s="78" t="s">
        <v>288</v>
      </c>
      <c r="H340" s="78" t="s">
        <v>217</v>
      </c>
      <c r="I340" s="78" t="s">
        <v>21</v>
      </c>
      <c r="J340" s="78" t="s">
        <v>22</v>
      </c>
      <c r="K340" s="78" t="s">
        <v>289</v>
      </c>
      <c r="L340" s="78" t="s">
        <v>24</v>
      </c>
      <c r="M340" s="78" t="s">
        <v>267</v>
      </c>
      <c r="N340" s="97"/>
      <c r="O340" s="29"/>
    </row>
    <row r="341" spans="2:22" s="69" customFormat="1" ht="20.100000000000001" customHeight="1" x14ac:dyDescent="0.25">
      <c r="B341" s="31"/>
      <c r="C341" s="32" t="s">
        <v>290</v>
      </c>
      <c r="D341" s="102">
        <v>9645.9</v>
      </c>
      <c r="E341" s="52">
        <v>277.42</v>
      </c>
      <c r="F341" s="52">
        <v>1772.95</v>
      </c>
      <c r="G341" s="52">
        <v>1006</v>
      </c>
      <c r="H341" s="52">
        <v>1598.42</v>
      </c>
      <c r="I341" s="52">
        <v>4811.46</v>
      </c>
      <c r="J341" s="52">
        <v>157.65</v>
      </c>
      <c r="K341" s="52">
        <v>0</v>
      </c>
      <c r="L341" s="52">
        <v>22</v>
      </c>
      <c r="M341" s="52">
        <v>193.5</v>
      </c>
      <c r="N341" s="52"/>
      <c r="O341" s="35"/>
    </row>
    <row r="342" spans="2:22" s="69" customFormat="1" ht="20.100000000000001" customHeight="1" x14ac:dyDescent="0.25">
      <c r="B342" s="31"/>
      <c r="C342" s="32" t="s">
        <v>291</v>
      </c>
      <c r="D342" s="102">
        <v>210.32000000000002</v>
      </c>
      <c r="E342" s="52">
        <v>0.91</v>
      </c>
      <c r="F342" s="52">
        <v>90.8</v>
      </c>
      <c r="G342" s="52">
        <v>0</v>
      </c>
      <c r="H342" s="52">
        <v>61.28</v>
      </c>
      <c r="I342" s="52">
        <v>4.54</v>
      </c>
      <c r="J342" s="52">
        <v>51.02</v>
      </c>
      <c r="K342" s="52">
        <v>1.77</v>
      </c>
      <c r="L342" s="52">
        <v>0</v>
      </c>
      <c r="M342" s="52">
        <v>0</v>
      </c>
      <c r="N342" s="52"/>
      <c r="O342" s="35"/>
    </row>
    <row r="343" spans="2:22" s="69" customFormat="1" ht="20.100000000000001" customHeight="1" x14ac:dyDescent="0.25">
      <c r="B343" s="31"/>
      <c r="C343" s="32" t="s">
        <v>292</v>
      </c>
      <c r="D343" s="102">
        <v>16.71</v>
      </c>
      <c r="E343" s="52">
        <v>0</v>
      </c>
      <c r="F343" s="52">
        <v>0</v>
      </c>
      <c r="G343" s="52">
        <v>0</v>
      </c>
      <c r="H343" s="52">
        <v>0</v>
      </c>
      <c r="I343" s="52">
        <v>12.89</v>
      </c>
      <c r="J343" s="52">
        <v>2.52</v>
      </c>
      <c r="K343" s="52">
        <v>1.3</v>
      </c>
      <c r="L343" s="52">
        <v>0</v>
      </c>
      <c r="M343" s="52">
        <v>0</v>
      </c>
      <c r="N343" s="52"/>
      <c r="O343" s="35"/>
    </row>
    <row r="344" spans="2:22" s="69" customFormat="1" ht="20.100000000000001" customHeight="1" x14ac:dyDescent="0.25">
      <c r="B344" s="31"/>
      <c r="C344" s="32" t="s">
        <v>293</v>
      </c>
      <c r="D344" s="102">
        <v>9829.0099999999984</v>
      </c>
      <c r="E344" s="52">
        <v>278.33</v>
      </c>
      <c r="F344" s="52">
        <v>1853.25</v>
      </c>
      <c r="G344" s="52">
        <v>1006</v>
      </c>
      <c r="H344" s="52">
        <v>1659.7</v>
      </c>
      <c r="I344" s="52">
        <v>4803.1099999999997</v>
      </c>
      <c r="J344" s="52">
        <v>206.15</v>
      </c>
      <c r="K344" s="52">
        <v>0.47</v>
      </c>
      <c r="L344" s="52">
        <v>22</v>
      </c>
      <c r="M344" s="52">
        <v>193.5</v>
      </c>
      <c r="N344" s="52"/>
      <c r="O344" s="35"/>
    </row>
    <row r="345" spans="2:22" s="69" customFormat="1" ht="20.100000000000001" customHeight="1" x14ac:dyDescent="0.25">
      <c r="B345" s="31"/>
      <c r="C345" s="32" t="s">
        <v>294</v>
      </c>
      <c r="D345" s="102">
        <v>161411.49</v>
      </c>
      <c r="E345" s="52">
        <v>380.98</v>
      </c>
      <c r="F345" s="52">
        <v>2870</v>
      </c>
      <c r="G345" s="52">
        <v>1545</v>
      </c>
      <c r="H345" s="52">
        <v>5109.1000000000004</v>
      </c>
      <c r="I345" s="52">
        <v>89460.47</v>
      </c>
      <c r="J345" s="52">
        <v>6679</v>
      </c>
      <c r="K345" s="52">
        <v>8486.94</v>
      </c>
      <c r="L345" s="52">
        <v>46880</v>
      </c>
      <c r="M345" s="52">
        <v>25151</v>
      </c>
      <c r="N345" s="52"/>
      <c r="O345" s="35"/>
    </row>
    <row r="346" spans="2:22" s="69" customFormat="1" ht="20.100000000000001" customHeight="1" x14ac:dyDescent="0.25">
      <c r="B346" s="31"/>
      <c r="C346" s="32" t="s">
        <v>295</v>
      </c>
      <c r="D346" s="102">
        <v>2169.2860000000001</v>
      </c>
      <c r="E346" s="52">
        <v>0</v>
      </c>
      <c r="F346" s="52">
        <v>318.37</v>
      </c>
      <c r="G346" s="52">
        <v>236</v>
      </c>
      <c r="H346" s="52">
        <v>0</v>
      </c>
      <c r="I346" s="52">
        <v>1604.616</v>
      </c>
      <c r="J346" s="52">
        <v>9</v>
      </c>
      <c r="K346" s="52">
        <v>1.3</v>
      </c>
      <c r="L346" s="52">
        <v>0</v>
      </c>
      <c r="M346" s="52">
        <v>7</v>
      </c>
      <c r="N346" s="52"/>
      <c r="O346" s="35"/>
    </row>
    <row r="347" spans="2:22" s="69" customFormat="1" ht="20.100000000000001" customHeight="1" x14ac:dyDescent="0.25">
      <c r="B347" s="31"/>
      <c r="C347" s="32" t="s">
        <v>296</v>
      </c>
      <c r="D347" s="102">
        <v>7597</v>
      </c>
      <c r="E347" s="52">
        <v>0</v>
      </c>
      <c r="F347" s="52">
        <v>7597</v>
      </c>
      <c r="G347" s="52">
        <v>0</v>
      </c>
      <c r="H347" s="52">
        <v>0</v>
      </c>
      <c r="I347" s="52">
        <v>0</v>
      </c>
      <c r="J347" s="52">
        <v>0</v>
      </c>
      <c r="K347" s="52">
        <v>0</v>
      </c>
      <c r="L347" s="52">
        <v>0</v>
      </c>
      <c r="M347" s="52">
        <v>0</v>
      </c>
      <c r="N347" s="52"/>
      <c r="O347" s="35"/>
    </row>
    <row r="348" spans="2:22" s="69" customFormat="1" ht="20.100000000000001" customHeight="1" x14ac:dyDescent="0.25">
      <c r="B348" s="31"/>
      <c r="C348" s="36" t="s">
        <v>297</v>
      </c>
      <c r="D348" s="100">
        <v>181194.96</v>
      </c>
      <c r="E348" s="100">
        <v>659.31</v>
      </c>
      <c r="F348" s="100">
        <v>12822.55</v>
      </c>
      <c r="G348" s="100">
        <v>2787</v>
      </c>
      <c r="H348" s="100">
        <v>6768.8</v>
      </c>
      <c r="I348" s="100">
        <v>95872.59</v>
      </c>
      <c r="J348" s="100">
        <v>6894</v>
      </c>
      <c r="K348" s="100">
        <v>8488.7099999999991</v>
      </c>
      <c r="L348" s="100">
        <v>46902</v>
      </c>
      <c r="M348" s="100">
        <v>25352</v>
      </c>
      <c r="N348" s="103"/>
      <c r="O348" s="37"/>
    </row>
    <row r="349" spans="2:22" s="69" customFormat="1" ht="144" customHeight="1" x14ac:dyDescent="0.25">
      <c r="B349" s="31"/>
      <c r="C349" s="401" t="s">
        <v>891</v>
      </c>
      <c r="D349" s="401"/>
      <c r="E349" s="401"/>
      <c r="F349" s="401"/>
      <c r="G349" s="401"/>
      <c r="H349" s="401"/>
      <c r="I349" s="401"/>
      <c r="J349" s="401"/>
      <c r="K349" s="79"/>
      <c r="L349" s="79"/>
      <c r="M349" s="44"/>
      <c r="N349" s="49"/>
      <c r="O349" s="43"/>
    </row>
    <row r="351" spans="2:22" ht="26.25" customHeight="1" x14ac:dyDescent="0.2">
      <c r="B351" s="3"/>
      <c r="C351" s="85" t="s">
        <v>680</v>
      </c>
      <c r="D351" s="29"/>
      <c r="E351" s="27"/>
      <c r="F351" s="27"/>
      <c r="G351" s="27"/>
      <c r="H351" s="27"/>
      <c r="I351" s="27"/>
      <c r="J351" s="27"/>
      <c r="K351" s="27"/>
      <c r="L351" s="27"/>
      <c r="M351" s="28"/>
      <c r="N351" s="28"/>
      <c r="O351" s="28"/>
      <c r="P351" s="28"/>
      <c r="Q351" s="28"/>
      <c r="R351" s="31"/>
      <c r="S351" s="31"/>
      <c r="T351" s="31"/>
      <c r="U351" s="31"/>
      <c r="V351" s="3"/>
    </row>
    <row r="352" spans="2:22" ht="20.100000000000001" customHeight="1" x14ac:dyDescent="0.25">
      <c r="B352" s="3"/>
      <c r="C352" s="242"/>
      <c r="D352" s="407" t="s">
        <v>18</v>
      </c>
      <c r="E352" s="407"/>
      <c r="F352" s="407" t="s">
        <v>235</v>
      </c>
      <c r="G352" s="407"/>
      <c r="H352" s="407" t="s">
        <v>19</v>
      </c>
      <c r="I352" s="407"/>
      <c r="J352" s="407" t="s">
        <v>20</v>
      </c>
      <c r="K352" s="407"/>
      <c r="L352" s="407" t="s">
        <v>21</v>
      </c>
      <c r="M352" s="407"/>
      <c r="N352" s="407" t="s">
        <v>22</v>
      </c>
      <c r="O352" s="407"/>
      <c r="P352" s="407" t="s">
        <v>24</v>
      </c>
      <c r="Q352" s="407"/>
      <c r="R352" s="407" t="s">
        <v>267</v>
      </c>
      <c r="S352" s="407"/>
      <c r="T352" s="407" t="s">
        <v>268</v>
      </c>
      <c r="U352" s="407"/>
      <c r="V352" s="3"/>
    </row>
    <row r="353" spans="2:22" ht="20.100000000000001" customHeight="1" x14ac:dyDescent="0.2">
      <c r="B353" s="3"/>
      <c r="C353" s="243"/>
      <c r="D353" s="244" t="s">
        <v>681</v>
      </c>
      <c r="E353" s="244" t="s">
        <v>682</v>
      </c>
      <c r="F353" s="244" t="s">
        <v>681</v>
      </c>
      <c r="G353" s="244" t="s">
        <v>683</v>
      </c>
      <c r="H353" s="244" t="s">
        <v>681</v>
      </c>
      <c r="I353" s="244" t="s">
        <v>683</v>
      </c>
      <c r="J353" s="244" t="s">
        <v>681</v>
      </c>
      <c r="K353" s="244" t="s">
        <v>683</v>
      </c>
      <c r="L353" s="244" t="s">
        <v>681</v>
      </c>
      <c r="M353" s="244" t="s">
        <v>683</v>
      </c>
      <c r="N353" s="244" t="s">
        <v>681</v>
      </c>
      <c r="O353" s="244" t="s">
        <v>683</v>
      </c>
      <c r="P353" s="244" t="s">
        <v>681</v>
      </c>
      <c r="Q353" s="244" t="s">
        <v>683</v>
      </c>
      <c r="R353" s="244" t="s">
        <v>681</v>
      </c>
      <c r="S353" s="244" t="s">
        <v>683</v>
      </c>
      <c r="T353" s="244" t="s">
        <v>681</v>
      </c>
      <c r="U353" s="244" t="s">
        <v>683</v>
      </c>
      <c r="V353" s="3"/>
    </row>
    <row r="354" spans="2:22" ht="20.100000000000001" customHeight="1" x14ac:dyDescent="0.2">
      <c r="B354" s="3"/>
      <c r="C354" s="32" t="s">
        <v>684</v>
      </c>
      <c r="D354" s="52">
        <v>12345</v>
      </c>
      <c r="E354" s="52">
        <v>28907</v>
      </c>
      <c r="F354" s="52">
        <v>871</v>
      </c>
      <c r="G354" s="52">
        <v>2213</v>
      </c>
      <c r="H354" s="52">
        <v>777</v>
      </c>
      <c r="I354" s="52">
        <v>17667</v>
      </c>
      <c r="J354" s="52">
        <v>203</v>
      </c>
      <c r="K354" s="52">
        <v>1251</v>
      </c>
      <c r="L354" s="52">
        <v>9286</v>
      </c>
      <c r="M354" s="52">
        <v>3758</v>
      </c>
      <c r="N354" s="52">
        <v>518</v>
      </c>
      <c r="O354" s="52">
        <v>523</v>
      </c>
      <c r="P354" s="52">
        <v>0</v>
      </c>
      <c r="Q354" s="52">
        <v>9</v>
      </c>
      <c r="R354" s="52">
        <v>8</v>
      </c>
      <c r="S354" s="52">
        <v>5</v>
      </c>
      <c r="T354" s="52">
        <v>58</v>
      </c>
      <c r="U354" s="52">
        <v>36</v>
      </c>
      <c r="V354" s="3"/>
    </row>
    <row r="355" spans="2:22" ht="20.100000000000001" customHeight="1" x14ac:dyDescent="0.2">
      <c r="B355" s="3"/>
      <c r="C355" s="32" t="s">
        <v>685</v>
      </c>
      <c r="D355" s="52">
        <v>10870.121999999999</v>
      </c>
      <c r="E355" s="52">
        <v>25911.604000000003</v>
      </c>
      <c r="F355" s="52">
        <v>5.76288</v>
      </c>
      <c r="G355" s="52">
        <v>920.40357999999992</v>
      </c>
      <c r="H355" s="52">
        <v>1228</v>
      </c>
      <c r="I355" s="52">
        <v>14776</v>
      </c>
      <c r="J355" s="52">
        <v>0</v>
      </c>
      <c r="K355" s="52">
        <v>1830</v>
      </c>
      <c r="L355" s="52">
        <v>8715.16</v>
      </c>
      <c r="M355" s="52">
        <v>2025.2</v>
      </c>
      <c r="N355" s="52">
        <v>8</v>
      </c>
      <c r="O355" s="52">
        <v>0</v>
      </c>
      <c r="P355" s="52">
        <v>0</v>
      </c>
      <c r="Q355" s="52">
        <v>0</v>
      </c>
      <c r="R355" s="52">
        <v>15.3</v>
      </c>
      <c r="S355" s="52">
        <v>0</v>
      </c>
      <c r="T355" s="52">
        <v>0</v>
      </c>
      <c r="U355" s="52">
        <v>30</v>
      </c>
      <c r="V355" s="3"/>
    </row>
    <row r="356" spans="2:22" ht="20.100000000000001" customHeight="1" x14ac:dyDescent="0.2">
      <c r="B356" s="3"/>
      <c r="C356" s="32" t="s">
        <v>686</v>
      </c>
      <c r="D356" s="52">
        <v>4824.4720000000007</v>
      </c>
      <c r="E356" s="52">
        <v>33721.076000000001</v>
      </c>
      <c r="F356" s="52">
        <v>1742.5265999999999</v>
      </c>
      <c r="G356" s="52">
        <v>3500.0165860000002</v>
      </c>
      <c r="H356" s="52">
        <v>326.60000000000002</v>
      </c>
      <c r="I356" s="52">
        <v>20556</v>
      </c>
      <c r="J356" s="52">
        <v>406.87600000000003</v>
      </c>
      <c r="K356" s="52">
        <v>2501.92</v>
      </c>
      <c r="L356" s="52">
        <v>845.83</v>
      </c>
      <c r="M356" s="52">
        <v>5492</v>
      </c>
      <c r="N356" s="52">
        <v>1035.8399999999999</v>
      </c>
      <c r="O356" s="52">
        <v>1038</v>
      </c>
      <c r="P356" s="52">
        <v>0</v>
      </c>
      <c r="Q356" s="52">
        <v>18.82</v>
      </c>
      <c r="R356" s="52">
        <v>0</v>
      </c>
      <c r="S356" s="52">
        <v>10.666</v>
      </c>
      <c r="T356" s="52">
        <v>116</v>
      </c>
      <c r="U356" s="52">
        <v>44</v>
      </c>
      <c r="V356" s="3"/>
    </row>
    <row r="357" spans="2:22" ht="20.100000000000001" customHeight="1" x14ac:dyDescent="0.25">
      <c r="B357" s="3"/>
      <c r="C357" s="240"/>
      <c r="D357" s="245"/>
      <c r="E357" s="245"/>
      <c r="F357" s="245"/>
      <c r="G357" s="245"/>
      <c r="H357" s="245"/>
      <c r="I357" s="245"/>
      <c r="J357" s="245"/>
      <c r="K357" s="245"/>
      <c r="L357" s="245"/>
      <c r="M357" s="245"/>
      <c r="N357" s="245"/>
      <c r="O357" s="246"/>
      <c r="P357" s="245"/>
      <c r="Q357" s="245"/>
      <c r="R357" s="31"/>
      <c r="S357" s="31"/>
      <c r="T357" s="31"/>
      <c r="U357" s="31"/>
      <c r="V357" s="3"/>
    </row>
    <row r="358" spans="2:22" ht="20.100000000000001" customHeight="1" x14ac:dyDescent="0.2">
      <c r="B358" s="3"/>
      <c r="C358" s="433" t="s">
        <v>687</v>
      </c>
      <c r="D358" s="433"/>
      <c r="E358" s="433"/>
      <c r="F358" s="433"/>
      <c r="G358" s="433"/>
      <c r="H358" s="52"/>
      <c r="I358" s="52"/>
      <c r="J358" s="52"/>
      <c r="K358" s="52"/>
      <c r="L358" s="52"/>
      <c r="M358" s="52"/>
      <c r="N358" s="33"/>
      <c r="O358" s="35"/>
      <c r="P358" s="52"/>
      <c r="Q358" s="33"/>
      <c r="R358" s="31"/>
      <c r="S358" s="3"/>
      <c r="T358" s="3"/>
      <c r="U358" s="3"/>
      <c r="V358" s="3"/>
    </row>
    <row r="361" spans="2:22" s="68" customFormat="1" ht="50.1" customHeight="1" x14ac:dyDescent="0.25">
      <c r="B361" s="28"/>
      <c r="C361" s="85" t="s">
        <v>298</v>
      </c>
      <c r="D361" s="29"/>
      <c r="E361" s="27"/>
      <c r="F361" s="27"/>
      <c r="G361" s="27"/>
      <c r="H361" s="27"/>
      <c r="I361" s="27"/>
      <c r="J361" s="27"/>
      <c r="K361" s="27"/>
      <c r="L361" s="27"/>
      <c r="M361" s="28"/>
      <c r="N361" s="28"/>
      <c r="O361" s="28"/>
    </row>
    <row r="362" spans="2:22" s="68" customFormat="1" ht="20.100000000000001" customHeight="1" x14ac:dyDescent="0.25">
      <c r="B362" s="28"/>
      <c r="C362" s="84" t="s">
        <v>688</v>
      </c>
      <c r="D362" s="78" t="s">
        <v>260</v>
      </c>
      <c r="E362" s="78" t="s">
        <v>261</v>
      </c>
      <c r="F362" s="78" t="s">
        <v>262</v>
      </c>
      <c r="G362" s="78" t="s">
        <v>263</v>
      </c>
      <c r="H362" s="78" t="s">
        <v>299</v>
      </c>
      <c r="I362" s="97"/>
      <c r="J362" s="97"/>
      <c r="K362" s="97"/>
      <c r="L362" s="97"/>
      <c r="M362" s="97"/>
      <c r="N362" s="97"/>
      <c r="O362" s="29"/>
    </row>
    <row r="363" spans="2:22" s="69" customFormat="1" ht="20.100000000000001" customHeight="1" x14ac:dyDescent="0.25">
      <c r="B363" s="31"/>
      <c r="C363" s="32" t="s">
        <v>235</v>
      </c>
      <c r="D363" s="117">
        <v>724</v>
      </c>
      <c r="E363" s="52">
        <v>1003.175</v>
      </c>
      <c r="F363" s="52" t="s">
        <v>307</v>
      </c>
      <c r="G363" s="52" t="s">
        <v>307</v>
      </c>
      <c r="H363" s="52" t="s">
        <v>307</v>
      </c>
      <c r="I363" s="52"/>
      <c r="J363" s="52"/>
      <c r="K363" s="52"/>
      <c r="L363" s="52"/>
      <c r="M363" s="52"/>
      <c r="N363" s="52"/>
      <c r="O363" s="35"/>
    </row>
    <row r="364" spans="2:22" s="69" customFormat="1" ht="20.100000000000001" customHeight="1" x14ac:dyDescent="0.25">
      <c r="B364" s="31"/>
      <c r="C364" s="32" t="s">
        <v>19</v>
      </c>
      <c r="D364" s="117">
        <v>0</v>
      </c>
      <c r="E364" s="52">
        <v>631.59154000000001</v>
      </c>
      <c r="F364" s="52">
        <v>720.49404000000004</v>
      </c>
      <c r="G364" s="52">
        <v>708</v>
      </c>
      <c r="H364" s="52" t="s">
        <v>689</v>
      </c>
      <c r="I364" s="52"/>
      <c r="J364" s="52"/>
      <c r="K364" s="52"/>
      <c r="L364" s="52"/>
      <c r="M364" s="52"/>
      <c r="N364" s="52"/>
      <c r="O364" s="35"/>
    </row>
    <row r="365" spans="2:22" s="69" customFormat="1" ht="20.100000000000001" customHeight="1" x14ac:dyDescent="0.25">
      <c r="B365" s="31"/>
      <c r="C365" s="32" t="s">
        <v>20</v>
      </c>
      <c r="D365" s="117">
        <v>20492</v>
      </c>
      <c r="E365" s="52">
        <v>26967.815999999999</v>
      </c>
      <c r="F365" s="52">
        <v>24230</v>
      </c>
      <c r="G365" s="52">
        <v>11133</v>
      </c>
      <c r="H365" s="52">
        <v>16282</v>
      </c>
      <c r="I365" s="52"/>
      <c r="J365" s="52"/>
      <c r="K365" s="52"/>
      <c r="L365" s="52"/>
      <c r="M365" s="52"/>
      <c r="N365" s="52"/>
      <c r="O365" s="35"/>
    </row>
    <row r="366" spans="2:22" s="69" customFormat="1" ht="20.100000000000001" customHeight="1" x14ac:dyDescent="0.25">
      <c r="B366" s="31"/>
      <c r="C366" s="32" t="s">
        <v>217</v>
      </c>
      <c r="D366" s="117">
        <v>17810.133999999998</v>
      </c>
      <c r="E366" s="52">
        <v>24489.641</v>
      </c>
      <c r="F366" s="52">
        <v>19126.907999999999</v>
      </c>
      <c r="G366" s="52" t="s">
        <v>689</v>
      </c>
      <c r="H366" s="52" t="s">
        <v>307</v>
      </c>
      <c r="I366" s="52"/>
      <c r="J366" s="52"/>
      <c r="K366" s="52"/>
      <c r="L366" s="52"/>
      <c r="M366" s="52"/>
      <c r="N366" s="52"/>
      <c r="O366" s="35"/>
    </row>
    <row r="367" spans="2:22" s="69" customFormat="1" ht="20.100000000000001" customHeight="1" x14ac:dyDescent="0.25">
      <c r="B367" s="31"/>
      <c r="C367" s="32" t="s">
        <v>302</v>
      </c>
      <c r="D367" s="117">
        <v>7891.6226541299984</v>
      </c>
      <c r="E367" s="52">
        <v>7283</v>
      </c>
      <c r="F367" s="52">
        <v>7485.0283042999999</v>
      </c>
      <c r="G367" s="52">
        <v>3492</v>
      </c>
      <c r="H367" s="52">
        <v>276</v>
      </c>
      <c r="I367" s="52"/>
      <c r="J367" s="52"/>
      <c r="K367" s="52"/>
      <c r="L367" s="52"/>
      <c r="M367" s="52"/>
      <c r="N367" s="52"/>
      <c r="O367" s="35"/>
    </row>
    <row r="368" spans="2:22" s="69" customFormat="1" ht="20.100000000000001" customHeight="1" x14ac:dyDescent="0.25">
      <c r="B368" s="31"/>
      <c r="C368" s="32" t="s">
        <v>300</v>
      </c>
      <c r="D368" s="117" t="s">
        <v>307</v>
      </c>
      <c r="E368" s="52" t="s">
        <v>307</v>
      </c>
      <c r="F368" s="52" t="s">
        <v>307</v>
      </c>
      <c r="G368" s="52">
        <v>0</v>
      </c>
      <c r="H368" s="52">
        <v>0</v>
      </c>
      <c r="I368" s="52"/>
      <c r="J368" s="52"/>
      <c r="K368" s="52"/>
      <c r="L368" s="52"/>
      <c r="M368" s="52"/>
      <c r="N368" s="52"/>
      <c r="O368" s="35"/>
    </row>
    <row r="369" spans="2:15" s="69" customFormat="1" ht="20.100000000000001" customHeight="1" x14ac:dyDescent="0.25">
      <c r="B369" s="31"/>
      <c r="C369" s="36" t="s">
        <v>18</v>
      </c>
      <c r="D369" s="100">
        <v>46917.756654129997</v>
      </c>
      <c r="E369" s="100">
        <v>59372.048540000003</v>
      </c>
      <c r="F369" s="100">
        <v>51562.430344300003</v>
      </c>
      <c r="G369" s="100">
        <v>15333</v>
      </c>
      <c r="H369" s="100">
        <v>16558</v>
      </c>
      <c r="I369" s="103"/>
      <c r="J369" s="103"/>
      <c r="K369" s="103"/>
      <c r="L369" s="103"/>
      <c r="M369" s="103"/>
      <c r="N369" s="103"/>
      <c r="O369" s="37"/>
    </row>
    <row r="370" spans="2:15" s="69" customFormat="1" ht="20.100000000000001" customHeight="1" x14ac:dyDescent="0.25">
      <c r="B370" s="31"/>
      <c r="C370" s="38"/>
      <c r="D370" s="103"/>
      <c r="E370" s="103"/>
      <c r="F370" s="103"/>
      <c r="G370" s="103"/>
      <c r="H370" s="103"/>
      <c r="I370" s="103"/>
      <c r="J370" s="103"/>
      <c r="K370" s="103"/>
      <c r="L370" s="103"/>
      <c r="M370" s="103"/>
      <c r="N370" s="103"/>
      <c r="O370" s="37"/>
    </row>
    <row r="371" spans="2:15" s="68" customFormat="1" ht="20.100000000000001" customHeight="1" x14ac:dyDescent="0.25">
      <c r="B371" s="28"/>
      <c r="C371" s="84" t="s">
        <v>301</v>
      </c>
      <c r="D371" s="78"/>
      <c r="E371" s="78"/>
      <c r="F371" s="78"/>
      <c r="G371" s="78"/>
      <c r="H371" s="78"/>
      <c r="I371" s="97"/>
      <c r="J371" s="97"/>
      <c r="K371" s="97"/>
      <c r="L371" s="97"/>
      <c r="M371" s="97"/>
      <c r="N371" s="97"/>
      <c r="O371" s="29"/>
    </row>
    <row r="372" spans="2:15" s="69" customFormat="1" ht="20.100000000000001" customHeight="1" x14ac:dyDescent="0.25">
      <c r="B372" s="31"/>
      <c r="C372" s="32" t="s">
        <v>235</v>
      </c>
      <c r="D372" s="117">
        <v>156</v>
      </c>
      <c r="E372" s="52">
        <v>32.979999999999997</v>
      </c>
      <c r="F372" s="52" t="s">
        <v>307</v>
      </c>
      <c r="G372" s="52" t="s">
        <v>307</v>
      </c>
      <c r="H372" s="52" t="s">
        <v>307</v>
      </c>
      <c r="I372" s="52"/>
      <c r="J372" s="52"/>
      <c r="K372" s="52"/>
      <c r="L372" s="52"/>
      <c r="M372" s="52"/>
      <c r="N372" s="52"/>
      <c r="O372" s="35"/>
    </row>
    <row r="373" spans="2:15" s="69" customFormat="1" ht="20.100000000000001" customHeight="1" x14ac:dyDescent="0.25">
      <c r="B373" s="31"/>
      <c r="C373" s="32" t="s">
        <v>19</v>
      </c>
      <c r="D373" s="117">
        <v>935</v>
      </c>
      <c r="E373" s="52">
        <v>28.495000000000001</v>
      </c>
      <c r="F373" s="52">
        <v>99</v>
      </c>
      <c r="G373" s="52">
        <v>246</v>
      </c>
      <c r="H373" s="52">
        <v>293</v>
      </c>
      <c r="I373" s="52"/>
      <c r="J373" s="52"/>
      <c r="K373" s="52"/>
      <c r="L373" s="52"/>
      <c r="M373" s="52"/>
      <c r="N373" s="52"/>
      <c r="O373" s="35"/>
    </row>
    <row r="374" spans="2:15" s="69" customFormat="1" ht="20.100000000000001" customHeight="1" x14ac:dyDescent="0.25">
      <c r="B374" s="31"/>
      <c r="C374" s="32" t="s">
        <v>20</v>
      </c>
      <c r="D374" s="117">
        <v>556</v>
      </c>
      <c r="E374" s="52">
        <v>106.747</v>
      </c>
      <c r="F374" s="52">
        <v>7.46</v>
      </c>
      <c r="G374" s="52">
        <v>4874</v>
      </c>
      <c r="H374" s="52" t="s">
        <v>689</v>
      </c>
      <c r="I374" s="52"/>
      <c r="J374" s="52"/>
      <c r="K374" s="52"/>
      <c r="L374" s="52"/>
      <c r="M374" s="52"/>
      <c r="N374" s="52"/>
      <c r="O374" s="35"/>
    </row>
    <row r="375" spans="2:15" s="69" customFormat="1" ht="20.100000000000001" customHeight="1" x14ac:dyDescent="0.25">
      <c r="B375" s="31"/>
      <c r="C375" s="32" t="s">
        <v>217</v>
      </c>
      <c r="D375" s="117">
        <v>566.4</v>
      </c>
      <c r="E375" s="52">
        <v>1291.1300000000001</v>
      </c>
      <c r="F375" s="52">
        <v>3982.4409999999998</v>
      </c>
      <c r="G375" s="52" t="s">
        <v>689</v>
      </c>
      <c r="H375" s="52" t="s">
        <v>307</v>
      </c>
      <c r="I375" s="52"/>
      <c r="J375" s="52"/>
      <c r="K375" s="52"/>
      <c r="L375" s="52"/>
      <c r="M375" s="52"/>
      <c r="N375" s="52"/>
      <c r="O375" s="35"/>
    </row>
    <row r="376" spans="2:15" s="69" customFormat="1" ht="20.100000000000001" customHeight="1" x14ac:dyDescent="0.25">
      <c r="B376" s="31"/>
      <c r="C376" s="32" t="s">
        <v>302</v>
      </c>
      <c r="D376" s="117">
        <v>17460.843000000001</v>
      </c>
      <c r="E376" s="52">
        <v>4974</v>
      </c>
      <c r="F376" s="52">
        <v>11629.208000000001</v>
      </c>
      <c r="G376" s="52">
        <v>29348</v>
      </c>
      <c r="H376" s="52">
        <v>35750</v>
      </c>
      <c r="I376" s="52"/>
      <c r="J376" s="52"/>
      <c r="K376" s="52"/>
      <c r="L376" s="52"/>
      <c r="M376" s="52"/>
      <c r="N376" s="52"/>
      <c r="O376" s="35"/>
    </row>
    <row r="377" spans="2:15" s="69" customFormat="1" ht="20.100000000000001" customHeight="1" x14ac:dyDescent="0.25">
      <c r="B377" s="31"/>
      <c r="C377" s="32" t="s">
        <v>300</v>
      </c>
      <c r="D377" s="117" t="s">
        <v>307</v>
      </c>
      <c r="E377" s="52" t="s">
        <v>307</v>
      </c>
      <c r="F377" s="52" t="s">
        <v>307</v>
      </c>
      <c r="G377" s="52">
        <v>103</v>
      </c>
      <c r="H377" s="52">
        <v>191</v>
      </c>
      <c r="I377" s="52"/>
      <c r="J377" s="52"/>
      <c r="K377" s="52"/>
      <c r="L377" s="52"/>
      <c r="M377" s="52"/>
      <c r="N377" s="52"/>
      <c r="O377" s="35"/>
    </row>
    <row r="378" spans="2:15" s="69" customFormat="1" ht="20.100000000000001" customHeight="1" x14ac:dyDescent="0.25">
      <c r="B378" s="31"/>
      <c r="C378" s="36" t="s">
        <v>18</v>
      </c>
      <c r="D378" s="100">
        <v>19674.243000000002</v>
      </c>
      <c r="E378" s="100">
        <v>6400.3720000000003</v>
      </c>
      <c r="F378" s="100">
        <v>15718.109</v>
      </c>
      <c r="G378" s="100">
        <v>34570</v>
      </c>
      <c r="H378" s="100">
        <v>36234</v>
      </c>
      <c r="I378" s="103"/>
      <c r="J378" s="103"/>
      <c r="K378" s="103"/>
      <c r="L378" s="103"/>
      <c r="M378" s="103"/>
      <c r="N378" s="103"/>
      <c r="O378" s="37"/>
    </row>
    <row r="379" spans="2:15" s="69" customFormat="1" ht="20.100000000000001" customHeight="1" x14ac:dyDescent="0.25">
      <c r="B379" s="31"/>
      <c r="C379" s="38"/>
      <c r="D379" s="103"/>
      <c r="E379" s="103"/>
      <c r="F379" s="103"/>
      <c r="G379" s="103"/>
      <c r="H379" s="103"/>
      <c r="I379" s="103"/>
      <c r="J379" s="103"/>
      <c r="K379" s="103"/>
      <c r="L379" s="103"/>
      <c r="M379" s="103"/>
      <c r="N379" s="103"/>
      <c r="O379" s="37"/>
    </row>
    <row r="380" spans="2:15" s="69" customFormat="1" ht="20.100000000000001" customHeight="1" x14ac:dyDescent="0.25">
      <c r="B380" s="31"/>
      <c r="C380" s="88" t="s">
        <v>303</v>
      </c>
      <c r="D380" s="107">
        <v>66591.999654129992</v>
      </c>
      <c r="E380" s="107">
        <v>65772.352440000002</v>
      </c>
      <c r="F380" s="107">
        <v>67280.539344300007</v>
      </c>
      <c r="G380" s="107">
        <v>49903</v>
      </c>
      <c r="H380" s="107">
        <v>52792</v>
      </c>
      <c r="I380" s="103"/>
      <c r="J380" s="103"/>
      <c r="K380" s="103"/>
      <c r="L380" s="103"/>
      <c r="M380" s="103"/>
      <c r="N380" s="39"/>
      <c r="O380" s="43"/>
    </row>
    <row r="381" spans="2:15" s="69" customFormat="1" ht="20.100000000000001" customHeight="1" x14ac:dyDescent="0.25">
      <c r="B381" s="31"/>
      <c r="C381" s="38"/>
      <c r="D381" s="103"/>
      <c r="E381" s="103"/>
      <c r="F381" s="103"/>
      <c r="G381" s="103"/>
      <c r="H381" s="103"/>
      <c r="I381" s="103"/>
      <c r="J381" s="103"/>
      <c r="K381" s="103"/>
      <c r="L381" s="103"/>
      <c r="M381" s="103"/>
      <c r="N381" s="103"/>
      <c r="O381" s="37"/>
    </row>
    <row r="382" spans="2:15" s="68" customFormat="1" ht="20.100000000000001" customHeight="1" x14ac:dyDescent="0.25">
      <c r="B382" s="28"/>
      <c r="C382" s="84" t="s">
        <v>304</v>
      </c>
      <c r="D382" s="78"/>
      <c r="E382" s="78"/>
      <c r="F382" s="78"/>
      <c r="G382" s="78"/>
      <c r="H382" s="78"/>
      <c r="I382" s="97"/>
      <c r="J382" s="97"/>
      <c r="K382" s="97"/>
      <c r="L382" s="97"/>
      <c r="M382" s="97"/>
      <c r="N382" s="97"/>
      <c r="O382" s="29"/>
    </row>
    <row r="383" spans="2:15" s="69" customFormat="1" ht="20.100000000000001" customHeight="1" x14ac:dyDescent="0.25">
      <c r="B383" s="31"/>
      <c r="C383" s="32" t="s">
        <v>235</v>
      </c>
      <c r="D383" s="117">
        <v>1277.3964937000001</v>
      </c>
      <c r="E383" s="52">
        <v>1289.7270000000001</v>
      </c>
      <c r="F383" s="52" t="s">
        <v>307</v>
      </c>
      <c r="G383" s="52" t="s">
        <v>307</v>
      </c>
      <c r="H383" s="52" t="s">
        <v>307</v>
      </c>
      <c r="I383" s="52"/>
      <c r="J383" s="52"/>
      <c r="K383" s="52"/>
      <c r="L383" s="52"/>
      <c r="M383" s="52"/>
      <c r="N383" s="52"/>
      <c r="O383" s="35"/>
    </row>
    <row r="384" spans="2:15" s="69" customFormat="1" ht="20.100000000000001" customHeight="1" x14ac:dyDescent="0.25">
      <c r="B384" s="31"/>
      <c r="C384" s="32" t="s">
        <v>19</v>
      </c>
      <c r="D384" s="117">
        <v>28645</v>
      </c>
      <c r="E384" s="52">
        <v>25473.191999999999</v>
      </c>
      <c r="F384" s="52">
        <v>31686.03357</v>
      </c>
      <c r="G384" s="52">
        <v>28906</v>
      </c>
      <c r="H384" s="52">
        <v>28935</v>
      </c>
      <c r="I384" s="52"/>
      <c r="J384" s="52"/>
      <c r="K384" s="52"/>
      <c r="L384" s="52"/>
      <c r="M384" s="52"/>
      <c r="N384" s="52"/>
      <c r="O384" s="35"/>
    </row>
    <row r="385" spans="2:15" s="69" customFormat="1" ht="20.100000000000001" customHeight="1" x14ac:dyDescent="0.25">
      <c r="B385" s="31"/>
      <c r="C385" s="32" t="s">
        <v>305</v>
      </c>
      <c r="D385" s="117">
        <v>11983</v>
      </c>
      <c r="E385" s="52">
        <v>12211.816000000001</v>
      </c>
      <c r="F385" s="52">
        <v>12791.6</v>
      </c>
      <c r="G385" s="52">
        <v>13785</v>
      </c>
      <c r="H385" s="52">
        <v>13350</v>
      </c>
      <c r="I385" s="52"/>
      <c r="J385" s="52"/>
      <c r="K385" s="52"/>
      <c r="L385" s="52"/>
      <c r="M385" s="52"/>
      <c r="N385" s="52"/>
      <c r="O385" s="35"/>
    </row>
    <row r="386" spans="2:15" s="69" customFormat="1" ht="20.100000000000001" customHeight="1" x14ac:dyDescent="0.25">
      <c r="B386" s="31"/>
      <c r="C386" s="32" t="s">
        <v>217</v>
      </c>
      <c r="D386" s="117">
        <v>9180</v>
      </c>
      <c r="E386" s="52">
        <v>9129.3921199999986</v>
      </c>
      <c r="F386" s="52">
        <v>9459.8029999999999</v>
      </c>
      <c r="G386" s="52" t="s">
        <v>689</v>
      </c>
      <c r="H386" s="52" t="s">
        <v>307</v>
      </c>
      <c r="I386" s="52"/>
      <c r="J386" s="52"/>
      <c r="K386" s="52"/>
      <c r="L386" s="52"/>
      <c r="M386" s="52"/>
      <c r="N386" s="52"/>
      <c r="O386" s="35"/>
    </row>
    <row r="387" spans="2:15" s="69" customFormat="1" ht="20.100000000000001" customHeight="1" x14ac:dyDescent="0.25">
      <c r="B387" s="31"/>
      <c r="C387" s="32" t="s">
        <v>21</v>
      </c>
      <c r="D387" s="117">
        <v>16052.602000000001</v>
      </c>
      <c r="E387" s="52">
        <v>17196.880590000001</v>
      </c>
      <c r="F387" s="52">
        <v>16237.023880100001</v>
      </c>
      <c r="G387" s="52">
        <v>14780</v>
      </c>
      <c r="H387" s="52">
        <v>20041</v>
      </c>
      <c r="I387" s="52"/>
      <c r="J387" s="52"/>
      <c r="K387" s="52"/>
      <c r="L387" s="52"/>
      <c r="M387" s="52"/>
      <c r="N387" s="52"/>
      <c r="O387" s="35"/>
    </row>
    <row r="388" spans="2:15" s="69" customFormat="1" ht="20.100000000000001" customHeight="1" x14ac:dyDescent="0.25">
      <c r="B388" s="31"/>
      <c r="C388" s="32" t="s">
        <v>300</v>
      </c>
      <c r="D388" s="117" t="s">
        <v>307</v>
      </c>
      <c r="E388" s="52" t="s">
        <v>307</v>
      </c>
      <c r="F388" s="52" t="s">
        <v>307</v>
      </c>
      <c r="G388" s="52">
        <v>477</v>
      </c>
      <c r="H388" s="52">
        <v>505</v>
      </c>
      <c r="I388" s="52"/>
      <c r="J388" s="52"/>
      <c r="K388" s="52"/>
      <c r="L388" s="52"/>
      <c r="M388" s="52"/>
      <c r="N388" s="52"/>
      <c r="O388" s="35"/>
    </row>
    <row r="389" spans="2:15" s="69" customFormat="1" ht="20.100000000000001" customHeight="1" x14ac:dyDescent="0.25">
      <c r="B389" s="31"/>
      <c r="C389" s="36" t="s">
        <v>18</v>
      </c>
      <c r="D389" s="100">
        <v>67137.998493699997</v>
      </c>
      <c r="E389" s="100">
        <v>64011.280709999999</v>
      </c>
      <c r="F389" s="100">
        <v>70174.460450099999</v>
      </c>
      <c r="G389" s="100">
        <v>57947</v>
      </c>
      <c r="H389" s="100">
        <v>62831</v>
      </c>
      <c r="I389" s="103"/>
      <c r="J389" s="103"/>
      <c r="K389" s="103"/>
      <c r="L389" s="103"/>
      <c r="M389" s="103"/>
      <c r="N389" s="103"/>
      <c r="O389" s="37"/>
    </row>
    <row r="390" spans="2:15" s="69" customFormat="1" ht="20.100000000000001" customHeight="1" x14ac:dyDescent="0.25">
      <c r="B390" s="31"/>
      <c r="C390" s="38"/>
      <c r="D390" s="103"/>
      <c r="E390" s="103"/>
      <c r="F390" s="103"/>
      <c r="G390" s="103"/>
      <c r="H390" s="103"/>
      <c r="I390" s="103"/>
      <c r="J390" s="103"/>
      <c r="K390" s="103"/>
      <c r="L390" s="103"/>
      <c r="M390" s="103"/>
      <c r="N390" s="103"/>
      <c r="O390" s="37"/>
    </row>
    <row r="391" spans="2:15" s="69" customFormat="1" ht="20.100000000000001" customHeight="1" x14ac:dyDescent="0.25">
      <c r="B391" s="31"/>
      <c r="C391" s="88" t="s">
        <v>306</v>
      </c>
      <c r="D391" s="107">
        <v>133729.99814782999</v>
      </c>
      <c r="E391" s="107">
        <v>129783.63315000001</v>
      </c>
      <c r="F391" s="107">
        <v>137454.99979440001</v>
      </c>
      <c r="G391" s="107">
        <v>107851</v>
      </c>
      <c r="H391" s="107">
        <v>115624</v>
      </c>
      <c r="I391" s="103"/>
      <c r="J391" s="103"/>
      <c r="K391" s="103"/>
      <c r="L391" s="103"/>
      <c r="M391" s="103"/>
      <c r="N391" s="39"/>
      <c r="O391" s="43"/>
    </row>
    <row r="392" spans="2:15" s="69" customFormat="1" ht="44.1" customHeight="1" x14ac:dyDescent="0.25">
      <c r="B392" s="31"/>
      <c r="C392" s="401" t="s">
        <v>690</v>
      </c>
      <c r="D392" s="401"/>
      <c r="E392" s="401"/>
      <c r="F392" s="401"/>
      <c r="G392" s="401"/>
      <c r="H392" s="401"/>
      <c r="I392" s="401"/>
      <c r="J392" s="401"/>
      <c r="K392" s="79"/>
      <c r="L392" s="79"/>
      <c r="M392" s="44"/>
      <c r="N392" s="49"/>
      <c r="O392" s="43"/>
    </row>
    <row r="393" spans="2:15" ht="20.100000000000001" customHeight="1" x14ac:dyDescent="0.2">
      <c r="B393" s="3"/>
      <c r="C393" s="3"/>
      <c r="D393" s="3"/>
      <c r="E393" s="3"/>
      <c r="F393" s="3"/>
      <c r="G393" s="3"/>
      <c r="H393" s="3"/>
      <c r="I393" s="3"/>
      <c r="J393" s="3"/>
      <c r="K393" s="3"/>
      <c r="L393" s="3"/>
      <c r="M393" s="3"/>
      <c r="N393" s="3"/>
      <c r="O393" s="3"/>
    </row>
  </sheetData>
  <mergeCells count="38">
    <mergeCell ref="R352:S352"/>
    <mergeCell ref="T352:U352"/>
    <mergeCell ref="C358:G358"/>
    <mergeCell ref="D352:E352"/>
    <mergeCell ref="F352:G352"/>
    <mergeCell ref="H352:I352"/>
    <mergeCell ref="J352:K352"/>
    <mergeCell ref="L352:M352"/>
    <mergeCell ref="N352:O352"/>
    <mergeCell ref="P352:Q352"/>
    <mergeCell ref="C42:J42"/>
    <mergeCell ref="C6:E6"/>
    <mergeCell ref="C136:J136"/>
    <mergeCell ref="C212:J212"/>
    <mergeCell ref="C59:H63"/>
    <mergeCell ref="C81:H84"/>
    <mergeCell ref="C102:H105"/>
    <mergeCell ref="C92:H92"/>
    <mergeCell ref="C174:J174"/>
    <mergeCell ref="C182:F182"/>
    <mergeCell ref="C187:F187"/>
    <mergeCell ref="C213:M213"/>
    <mergeCell ref="C214:M214"/>
    <mergeCell ref="C215:M215"/>
    <mergeCell ref="C216:M216"/>
    <mergeCell ref="C217:M217"/>
    <mergeCell ref="C218:M218"/>
    <mergeCell ref="C336:J336"/>
    <mergeCell ref="C349:J349"/>
    <mergeCell ref="C392:J392"/>
    <mergeCell ref="C236:J236"/>
    <mergeCell ref="C242:J242"/>
    <mergeCell ref="C280:J280"/>
    <mergeCell ref="C303:J303"/>
    <mergeCell ref="C219:M219"/>
    <mergeCell ref="C258:J258"/>
    <mergeCell ref="C322:J322"/>
    <mergeCell ref="C289:J28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2300-A2C1-A241-94FB-0E448F2FEF10}">
  <sheetPr>
    <tabColor theme="9"/>
  </sheetPr>
  <dimension ref="B1:Y442"/>
  <sheetViews>
    <sheetView zoomScale="70" zoomScaleNormal="70" workbookViewId="0"/>
  </sheetViews>
  <sheetFormatPr defaultColWidth="10.875" defaultRowHeight="20.100000000000001" customHeight="1" x14ac:dyDescent="0.2"/>
  <cols>
    <col min="1" max="2" width="3.375" style="59" customWidth="1"/>
    <col min="3" max="3" width="61.625" style="59" bestFit="1" customWidth="1"/>
    <col min="4" max="4" width="18" style="59" customWidth="1"/>
    <col min="5" max="13" width="19.625" style="59" customWidth="1"/>
    <col min="14" max="14" width="22.25" style="59" customWidth="1"/>
    <col min="15" max="24" width="19.625" style="59" customWidth="1"/>
    <col min="25" max="25" width="5" style="59" customWidth="1"/>
    <col min="26" max="16384" width="10.875" style="59"/>
  </cols>
  <sheetData>
    <row r="1" spans="2:15" ht="90" customHeight="1" x14ac:dyDescent="0.2">
      <c r="C1" s="70"/>
    </row>
    <row r="2" spans="2:15" ht="9.9499999999999993" customHeight="1" x14ac:dyDescent="0.2">
      <c r="B2" s="3"/>
      <c r="C2" s="3"/>
      <c r="D2" s="3"/>
      <c r="E2" s="3"/>
      <c r="F2" s="3"/>
    </row>
    <row r="3" spans="2:15" ht="14.25" x14ac:dyDescent="0.2">
      <c r="B3" s="3"/>
      <c r="C3" s="3"/>
      <c r="D3" s="3"/>
      <c r="E3" s="3"/>
      <c r="F3" s="3"/>
    </row>
    <row r="4" spans="2:15" ht="20.25" x14ac:dyDescent="0.2">
      <c r="B4" s="3"/>
      <c r="C4" s="169" t="s">
        <v>5</v>
      </c>
      <c r="D4" s="3"/>
      <c r="E4" s="3"/>
      <c r="F4" s="3"/>
    </row>
    <row r="5" spans="2:15" ht="14.25" x14ac:dyDescent="0.2">
      <c r="B5" s="3"/>
      <c r="C5" s="3"/>
      <c r="D5" s="3"/>
      <c r="E5" s="3"/>
      <c r="F5" s="3"/>
    </row>
    <row r="6" spans="2:15" ht="142.5" customHeight="1" x14ac:dyDescent="0.2">
      <c r="B6" s="3"/>
      <c r="C6" s="396" t="s">
        <v>548</v>
      </c>
      <c r="D6" s="402"/>
      <c r="E6" s="402"/>
      <c r="F6" s="8"/>
      <c r="G6" s="65"/>
      <c r="H6" s="65"/>
      <c r="I6" s="65"/>
      <c r="J6" s="65"/>
    </row>
    <row r="7" spans="2:15" ht="14.25" x14ac:dyDescent="0.2">
      <c r="B7" s="3"/>
      <c r="C7" s="4"/>
      <c r="D7" s="4"/>
      <c r="E7" s="4"/>
      <c r="F7" s="4"/>
      <c r="G7" s="61"/>
      <c r="H7" s="61"/>
      <c r="I7" s="61"/>
      <c r="J7" s="61"/>
    </row>
    <row r="8" spans="2:15" ht="14.25" x14ac:dyDescent="0.2">
      <c r="C8" s="61"/>
      <c r="D8" s="61"/>
      <c r="E8" s="61"/>
      <c r="F8" s="61"/>
      <c r="G8" s="61"/>
      <c r="H8" s="61"/>
      <c r="I8" s="61"/>
      <c r="J8" s="61"/>
    </row>
    <row r="9" spans="2:15" ht="14.25" x14ac:dyDescent="0.2">
      <c r="C9" s="214"/>
      <c r="D9" s="214"/>
      <c r="E9" s="214"/>
      <c r="F9" s="214"/>
      <c r="G9" s="214"/>
      <c r="H9" s="214"/>
      <c r="I9" s="214"/>
      <c r="J9" s="214"/>
    </row>
    <row r="10" spans="2:15" ht="18" x14ac:dyDescent="0.2">
      <c r="C10" s="170" t="s">
        <v>691</v>
      </c>
      <c r="D10" s="29"/>
      <c r="E10" s="27"/>
      <c r="F10" s="27"/>
      <c r="G10" s="27"/>
      <c r="H10" s="27"/>
      <c r="I10" s="27"/>
      <c r="J10" s="27"/>
      <c r="K10" s="27"/>
      <c r="L10" s="27"/>
      <c r="M10" s="28"/>
      <c r="N10" s="28"/>
      <c r="O10" s="3"/>
    </row>
    <row r="11" spans="2:15" ht="25.5" customHeight="1" x14ac:dyDescent="0.25">
      <c r="C11" s="312" t="s">
        <v>322</v>
      </c>
      <c r="D11" s="78" t="s">
        <v>18</v>
      </c>
      <c r="E11" s="78" t="s">
        <v>235</v>
      </c>
      <c r="F11" s="78" t="s">
        <v>19</v>
      </c>
      <c r="G11" s="78" t="s">
        <v>20</v>
      </c>
      <c r="H11" s="78" t="s">
        <v>217</v>
      </c>
      <c r="I11" s="78" t="s">
        <v>21</v>
      </c>
      <c r="J11" s="78" t="s">
        <v>22</v>
      </c>
      <c r="K11" s="78" t="s">
        <v>23</v>
      </c>
      <c r="L11" s="78" t="s">
        <v>24</v>
      </c>
      <c r="M11" s="78" t="s">
        <v>267</v>
      </c>
      <c r="N11" s="78" t="s">
        <v>268</v>
      </c>
      <c r="O11" s="3"/>
    </row>
    <row r="12" spans="2:15" ht="25.5" customHeight="1" x14ac:dyDescent="0.2">
      <c r="C12" s="32" t="s">
        <v>692</v>
      </c>
      <c r="D12" s="307">
        <v>6436</v>
      </c>
      <c r="E12" s="309">
        <v>890</v>
      </c>
      <c r="F12" s="309">
        <v>1313</v>
      </c>
      <c r="G12" s="309">
        <v>2470</v>
      </c>
      <c r="H12" s="309">
        <v>803</v>
      </c>
      <c r="I12" s="309">
        <v>479</v>
      </c>
      <c r="J12" s="309">
        <v>36</v>
      </c>
      <c r="K12" s="309">
        <v>53</v>
      </c>
      <c r="L12" s="309">
        <v>8</v>
      </c>
      <c r="M12" s="309">
        <v>58</v>
      </c>
      <c r="N12" s="309">
        <v>384</v>
      </c>
      <c r="O12" s="3"/>
    </row>
    <row r="13" spans="2:15" ht="25.5" customHeight="1" x14ac:dyDescent="0.2">
      <c r="C13" s="32" t="s">
        <v>693</v>
      </c>
      <c r="D13" s="307">
        <v>1273</v>
      </c>
      <c r="E13" s="309">
        <v>144</v>
      </c>
      <c r="F13" s="309">
        <v>247</v>
      </c>
      <c r="G13" s="309">
        <v>468</v>
      </c>
      <c r="H13" s="309">
        <v>243</v>
      </c>
      <c r="I13" s="309">
        <v>88</v>
      </c>
      <c r="J13" s="309">
        <v>14</v>
      </c>
      <c r="K13" s="309">
        <v>2</v>
      </c>
      <c r="L13" s="309">
        <v>0</v>
      </c>
      <c r="M13" s="309">
        <v>4</v>
      </c>
      <c r="N13" s="309">
        <v>67</v>
      </c>
      <c r="O13" s="3"/>
    </row>
    <row r="14" spans="2:15" ht="25.5" customHeight="1" x14ac:dyDescent="0.2">
      <c r="C14" s="32" t="s">
        <v>694</v>
      </c>
      <c r="D14" s="307">
        <v>981</v>
      </c>
      <c r="E14" s="309">
        <v>151</v>
      </c>
      <c r="F14" s="309">
        <v>167</v>
      </c>
      <c r="G14" s="309">
        <v>310</v>
      </c>
      <c r="H14" s="309">
        <v>183</v>
      </c>
      <c r="I14" s="309">
        <v>106</v>
      </c>
      <c r="J14" s="309">
        <v>8</v>
      </c>
      <c r="K14" s="309">
        <v>12</v>
      </c>
      <c r="L14" s="309">
        <v>0</v>
      </c>
      <c r="M14" s="309">
        <v>3</v>
      </c>
      <c r="N14" s="309">
        <v>44</v>
      </c>
      <c r="O14" s="3"/>
    </row>
    <row r="15" spans="2:15" ht="25.5" customHeight="1" x14ac:dyDescent="0.2">
      <c r="C15" s="32" t="s">
        <v>695</v>
      </c>
      <c r="D15" s="307">
        <v>15.24</v>
      </c>
      <c r="E15" s="309">
        <v>0.17</v>
      </c>
      <c r="F15" s="309">
        <v>12.72</v>
      </c>
      <c r="G15" s="309">
        <v>12.55</v>
      </c>
      <c r="H15" s="309">
        <v>22.79</v>
      </c>
      <c r="I15" s="309">
        <v>22.13</v>
      </c>
      <c r="J15" s="309">
        <v>22.22</v>
      </c>
      <c r="K15" s="309">
        <v>22.64</v>
      </c>
      <c r="L15" s="309">
        <v>0</v>
      </c>
      <c r="M15" s="309">
        <v>5.2</v>
      </c>
      <c r="N15" s="309">
        <v>11.46</v>
      </c>
      <c r="O15" s="3"/>
    </row>
    <row r="16" spans="2:15" ht="25.5" customHeight="1" x14ac:dyDescent="0.2">
      <c r="C16" s="306" t="s">
        <v>696</v>
      </c>
      <c r="D16" s="308">
        <v>14.88</v>
      </c>
      <c r="E16" s="310">
        <v>0.158</v>
      </c>
      <c r="F16" s="310">
        <v>12.43</v>
      </c>
      <c r="G16" s="310">
        <v>12.52</v>
      </c>
      <c r="H16" s="310">
        <v>22.79</v>
      </c>
      <c r="I16" s="310">
        <v>21.86</v>
      </c>
      <c r="J16" s="310">
        <v>22.22</v>
      </c>
      <c r="K16" s="310">
        <v>20</v>
      </c>
      <c r="L16" s="310">
        <v>0</v>
      </c>
      <c r="M16" s="310">
        <v>5.2</v>
      </c>
      <c r="N16" s="310">
        <v>10.38</v>
      </c>
      <c r="O16" s="3"/>
    </row>
    <row r="17" spans="3:15" ht="25.5" customHeight="1" x14ac:dyDescent="0.2">
      <c r="C17" s="32" t="s">
        <v>697</v>
      </c>
      <c r="D17" s="307">
        <v>155</v>
      </c>
      <c r="E17" s="223">
        <v>66</v>
      </c>
      <c r="F17" s="223">
        <v>30</v>
      </c>
      <c r="G17" s="223">
        <v>6</v>
      </c>
      <c r="H17" s="223">
        <v>0</v>
      </c>
      <c r="I17" s="223">
        <v>6</v>
      </c>
      <c r="J17" s="223">
        <v>0</v>
      </c>
      <c r="K17" s="223">
        <v>7</v>
      </c>
      <c r="L17" s="223">
        <v>0</v>
      </c>
      <c r="M17" s="223">
        <v>0</v>
      </c>
      <c r="N17" s="223">
        <v>40</v>
      </c>
      <c r="O17" s="3"/>
    </row>
    <row r="18" spans="3:15" ht="25.5" customHeight="1" x14ac:dyDescent="0.2">
      <c r="C18" s="32" t="s">
        <v>698</v>
      </c>
      <c r="D18" s="307">
        <v>153</v>
      </c>
      <c r="E18" s="223">
        <v>130</v>
      </c>
      <c r="F18" s="223">
        <v>2</v>
      </c>
      <c r="G18" s="223">
        <v>2</v>
      </c>
      <c r="H18" s="223">
        <v>0</v>
      </c>
      <c r="I18" s="223">
        <v>0</v>
      </c>
      <c r="J18" s="223">
        <v>0</v>
      </c>
      <c r="K18" s="223">
        <v>1</v>
      </c>
      <c r="L18" s="223">
        <v>0</v>
      </c>
      <c r="M18" s="223">
        <v>0</v>
      </c>
      <c r="N18" s="223">
        <v>18</v>
      </c>
      <c r="O18" s="3"/>
    </row>
    <row r="19" spans="3:15" ht="25.5" customHeight="1" x14ac:dyDescent="0.2">
      <c r="C19" s="32" t="s">
        <v>699</v>
      </c>
      <c r="D19" s="307">
        <v>112</v>
      </c>
      <c r="E19" s="223">
        <v>106</v>
      </c>
      <c r="F19" s="223">
        <v>4</v>
      </c>
      <c r="G19" s="223">
        <v>1</v>
      </c>
      <c r="H19" s="223">
        <v>0</v>
      </c>
      <c r="I19" s="223">
        <v>0</v>
      </c>
      <c r="J19" s="223">
        <v>0</v>
      </c>
      <c r="K19" s="223">
        <v>0</v>
      </c>
      <c r="L19" s="223">
        <v>0</v>
      </c>
      <c r="M19" s="223">
        <v>0</v>
      </c>
      <c r="N19" s="223">
        <v>1</v>
      </c>
      <c r="O19" s="3"/>
    </row>
    <row r="20" spans="3:15" ht="25.5" customHeight="1" x14ac:dyDescent="0.2">
      <c r="C20" s="32" t="s">
        <v>700</v>
      </c>
      <c r="D20" s="307">
        <v>1.74</v>
      </c>
      <c r="E20" s="223">
        <v>1.6060000000000001</v>
      </c>
      <c r="F20" s="223">
        <v>13.33</v>
      </c>
      <c r="G20" s="223">
        <v>16.670000000000002</v>
      </c>
      <c r="H20" s="223">
        <v>0</v>
      </c>
      <c r="I20" s="223">
        <v>0</v>
      </c>
      <c r="J20" s="223">
        <v>0</v>
      </c>
      <c r="K20" s="223">
        <v>0</v>
      </c>
      <c r="L20" s="223">
        <v>0</v>
      </c>
      <c r="M20" s="223">
        <v>0</v>
      </c>
      <c r="N20" s="223">
        <v>2.5</v>
      </c>
      <c r="O20" s="3"/>
    </row>
    <row r="21" spans="3:15" ht="25.5" customHeight="1" x14ac:dyDescent="0.2">
      <c r="C21" s="306" t="s">
        <v>701</v>
      </c>
      <c r="D21" s="308">
        <v>1.7</v>
      </c>
      <c r="E21" s="311">
        <v>0.111</v>
      </c>
      <c r="F21" s="311">
        <v>0.3</v>
      </c>
      <c r="G21" s="311">
        <v>0.04</v>
      </c>
      <c r="H21" s="311">
        <v>0</v>
      </c>
      <c r="I21" s="311">
        <v>0</v>
      </c>
      <c r="J21" s="311">
        <v>0</v>
      </c>
      <c r="K21" s="311">
        <v>0</v>
      </c>
      <c r="L21" s="311">
        <v>0</v>
      </c>
      <c r="M21" s="311">
        <v>0</v>
      </c>
      <c r="N21" s="311">
        <v>0.24</v>
      </c>
      <c r="O21" s="3"/>
    </row>
    <row r="22" spans="3:15" ht="15" x14ac:dyDescent="0.2">
      <c r="C22" s="38"/>
      <c r="D22" s="103"/>
      <c r="E22" s="103"/>
      <c r="F22" s="103"/>
      <c r="G22" s="103"/>
      <c r="H22" s="103"/>
      <c r="I22" s="103"/>
      <c r="J22" s="103"/>
      <c r="K22" s="103"/>
      <c r="L22" s="103"/>
      <c r="M22" s="103"/>
      <c r="N22" s="3"/>
      <c r="O22" s="3"/>
    </row>
    <row r="23" spans="3:15" ht="25.5" customHeight="1" x14ac:dyDescent="0.25">
      <c r="C23" s="312" t="s">
        <v>702</v>
      </c>
      <c r="D23" s="78" t="s">
        <v>18</v>
      </c>
      <c r="E23" s="78" t="s">
        <v>235</v>
      </c>
      <c r="F23" s="78" t="s">
        <v>19</v>
      </c>
      <c r="G23" s="78" t="s">
        <v>20</v>
      </c>
      <c r="H23" s="78" t="s">
        <v>217</v>
      </c>
      <c r="I23" s="78" t="s">
        <v>21</v>
      </c>
      <c r="J23" s="78" t="s">
        <v>22</v>
      </c>
      <c r="K23" s="78" t="s">
        <v>23</v>
      </c>
      <c r="L23" s="78" t="s">
        <v>24</v>
      </c>
      <c r="M23" s="78" t="s">
        <v>267</v>
      </c>
      <c r="N23" s="78" t="s">
        <v>268</v>
      </c>
      <c r="O23" s="3"/>
    </row>
    <row r="24" spans="3:15" ht="25.5" customHeight="1" x14ac:dyDescent="0.2">
      <c r="C24" s="32" t="s">
        <v>703</v>
      </c>
      <c r="D24" s="307">
        <v>5442</v>
      </c>
      <c r="E24" s="309">
        <v>752</v>
      </c>
      <c r="F24" s="309">
        <v>1197</v>
      </c>
      <c r="G24" s="309">
        <v>2119</v>
      </c>
      <c r="H24" s="309">
        <v>640</v>
      </c>
      <c r="I24" s="309">
        <v>416</v>
      </c>
      <c r="J24" s="309">
        <v>27</v>
      </c>
      <c r="K24" s="309">
        <v>40</v>
      </c>
      <c r="L24" s="309">
        <v>4</v>
      </c>
      <c r="M24" s="309">
        <v>51</v>
      </c>
      <c r="N24" s="309">
        <v>247</v>
      </c>
      <c r="O24" s="3"/>
    </row>
    <row r="25" spans="3:15" ht="25.5" customHeight="1" x14ac:dyDescent="0.2">
      <c r="C25" s="32" t="s">
        <v>704</v>
      </c>
      <c r="D25" s="307">
        <v>1135</v>
      </c>
      <c r="E25" s="309">
        <v>198</v>
      </c>
      <c r="F25" s="309">
        <v>217</v>
      </c>
      <c r="G25" s="309">
        <v>403</v>
      </c>
      <c r="H25" s="309">
        <v>187</v>
      </c>
      <c r="I25" s="309">
        <v>68</v>
      </c>
      <c r="J25" s="309">
        <v>10</v>
      </c>
      <c r="K25" s="309">
        <v>1</v>
      </c>
      <c r="L25" s="309">
        <v>0</v>
      </c>
      <c r="M25" s="309">
        <v>5</v>
      </c>
      <c r="N25" s="309">
        <v>51</v>
      </c>
      <c r="O25" s="3"/>
    </row>
    <row r="26" spans="3:15" ht="25.5" customHeight="1" x14ac:dyDescent="0.2">
      <c r="C26" s="32" t="s">
        <v>705</v>
      </c>
      <c r="D26" s="307">
        <v>868</v>
      </c>
      <c r="E26" s="309">
        <v>184</v>
      </c>
      <c r="F26" s="309">
        <v>143</v>
      </c>
      <c r="G26" s="309">
        <v>266</v>
      </c>
      <c r="H26" s="309">
        <v>146</v>
      </c>
      <c r="I26" s="309">
        <v>84</v>
      </c>
      <c r="J26" s="309">
        <v>5</v>
      </c>
      <c r="K26" s="309">
        <v>10</v>
      </c>
      <c r="L26" s="309">
        <v>0</v>
      </c>
      <c r="M26" s="309">
        <v>2</v>
      </c>
      <c r="N26" s="309">
        <v>30</v>
      </c>
      <c r="O26" s="3"/>
    </row>
    <row r="27" spans="3:15" ht="25.5" customHeight="1" x14ac:dyDescent="0.2">
      <c r="C27" s="32" t="s">
        <v>706</v>
      </c>
      <c r="D27" s="307">
        <v>15.95</v>
      </c>
      <c r="E27" s="309">
        <v>0.245</v>
      </c>
      <c r="F27" s="309">
        <v>11.95</v>
      </c>
      <c r="G27" s="309">
        <v>12.55</v>
      </c>
      <c r="H27" s="309">
        <v>22.81</v>
      </c>
      <c r="I27" s="309">
        <v>20.190000000000001</v>
      </c>
      <c r="J27" s="309">
        <v>18.52</v>
      </c>
      <c r="K27" s="309">
        <v>25</v>
      </c>
      <c r="L27" s="309">
        <v>0</v>
      </c>
      <c r="M27" s="309">
        <v>3.9</v>
      </c>
      <c r="N27" s="309">
        <v>12.15</v>
      </c>
      <c r="O27" s="3"/>
    </row>
    <row r="28" spans="3:15" ht="25.5" customHeight="1" x14ac:dyDescent="0.2">
      <c r="C28" s="306" t="s">
        <v>707</v>
      </c>
      <c r="D28" s="308">
        <v>13.17</v>
      </c>
      <c r="E28" s="310">
        <v>0.192</v>
      </c>
      <c r="F28" s="310">
        <v>10.65</v>
      </c>
      <c r="G28" s="310">
        <v>10.74</v>
      </c>
      <c r="H28" s="310">
        <v>18.18</v>
      </c>
      <c r="I28" s="310">
        <v>17.32</v>
      </c>
      <c r="J28" s="310">
        <v>13.89</v>
      </c>
      <c r="K28" s="310">
        <v>16.670000000000002</v>
      </c>
      <c r="L28" s="310">
        <v>0</v>
      </c>
      <c r="M28" s="310">
        <v>3.4</v>
      </c>
      <c r="N28" s="310">
        <v>7.08</v>
      </c>
      <c r="O28" s="3"/>
    </row>
    <row r="29" spans="3:15" ht="25.5" customHeight="1" x14ac:dyDescent="0.2">
      <c r="C29" s="32" t="s">
        <v>708</v>
      </c>
      <c r="D29" s="307">
        <v>1149</v>
      </c>
      <c r="E29" s="223">
        <v>204</v>
      </c>
      <c r="F29" s="223">
        <v>146</v>
      </c>
      <c r="G29" s="223">
        <v>357</v>
      </c>
      <c r="H29" s="223">
        <v>163</v>
      </c>
      <c r="I29" s="223">
        <v>69</v>
      </c>
      <c r="J29" s="223">
        <v>9</v>
      </c>
      <c r="K29" s="223">
        <v>20</v>
      </c>
      <c r="L29" s="223">
        <v>4</v>
      </c>
      <c r="M29" s="223">
        <v>7</v>
      </c>
      <c r="N29" s="223">
        <v>177</v>
      </c>
      <c r="O29" s="3"/>
    </row>
    <row r="30" spans="3:15" ht="25.5" customHeight="1" x14ac:dyDescent="0.2">
      <c r="C30" s="32" t="s">
        <v>709</v>
      </c>
      <c r="D30" s="307">
        <v>291</v>
      </c>
      <c r="E30" s="223">
        <v>76</v>
      </c>
      <c r="F30" s="223">
        <v>32</v>
      </c>
      <c r="G30" s="223">
        <v>67</v>
      </c>
      <c r="H30" s="223">
        <v>56</v>
      </c>
      <c r="I30" s="223">
        <v>20</v>
      </c>
      <c r="J30" s="223">
        <v>4</v>
      </c>
      <c r="K30" s="223">
        <v>2</v>
      </c>
      <c r="L30" s="223">
        <v>0</v>
      </c>
      <c r="M30" s="223">
        <v>0</v>
      </c>
      <c r="N30" s="223">
        <v>34</v>
      </c>
      <c r="O30" s="3"/>
    </row>
    <row r="31" spans="3:15" ht="25.5" customHeight="1" x14ac:dyDescent="0.2">
      <c r="C31" s="32" t="s">
        <v>710</v>
      </c>
      <c r="D31" s="307">
        <v>224</v>
      </c>
      <c r="E31" s="223">
        <v>73</v>
      </c>
      <c r="F31" s="223">
        <v>28</v>
      </c>
      <c r="G31" s="223">
        <v>45</v>
      </c>
      <c r="H31" s="223">
        <v>36</v>
      </c>
      <c r="I31" s="223">
        <v>22</v>
      </c>
      <c r="J31" s="223">
        <v>3</v>
      </c>
      <c r="K31" s="223">
        <v>2</v>
      </c>
      <c r="L31" s="223">
        <v>0</v>
      </c>
      <c r="M31" s="223">
        <v>1</v>
      </c>
      <c r="N31" s="223">
        <v>15</v>
      </c>
      <c r="O31" s="3"/>
    </row>
    <row r="32" spans="3:15" ht="25.5" customHeight="1" x14ac:dyDescent="0.2">
      <c r="C32" s="32" t="s">
        <v>711</v>
      </c>
      <c r="D32" s="307">
        <v>19.5</v>
      </c>
      <c r="E32" s="223">
        <v>0.35799999999999998</v>
      </c>
      <c r="F32" s="223">
        <v>19.18</v>
      </c>
      <c r="G32" s="223">
        <v>12.61</v>
      </c>
      <c r="H32" s="223">
        <v>22.09</v>
      </c>
      <c r="I32" s="223">
        <v>31.88</v>
      </c>
      <c r="J32" s="223">
        <v>33.33</v>
      </c>
      <c r="K32" s="223">
        <v>10</v>
      </c>
      <c r="L32" s="223">
        <v>0</v>
      </c>
      <c r="M32" s="223">
        <v>14.3</v>
      </c>
      <c r="N32" s="223">
        <v>8.4700000000000006</v>
      </c>
      <c r="O32" s="3"/>
    </row>
    <row r="33" spans="3:15" ht="25.5" customHeight="1" x14ac:dyDescent="0.2">
      <c r="C33" s="306" t="s">
        <v>712</v>
      </c>
      <c r="D33" s="308">
        <v>3.4</v>
      </c>
      <c r="E33" s="311">
        <v>7.5999999999999998E-2</v>
      </c>
      <c r="F33" s="311">
        <v>2.08</v>
      </c>
      <c r="G33" s="311">
        <v>1.82</v>
      </c>
      <c r="H33" s="311">
        <v>4.4800000000000004</v>
      </c>
      <c r="I33" s="311">
        <v>4.54</v>
      </c>
      <c r="J33" s="311">
        <v>8.33</v>
      </c>
      <c r="K33" s="311">
        <v>3.33</v>
      </c>
      <c r="L33" s="311">
        <v>0</v>
      </c>
      <c r="M33" s="311">
        <v>1.7</v>
      </c>
      <c r="N33" s="311">
        <v>3.54</v>
      </c>
      <c r="O33" s="3"/>
    </row>
    <row r="34" spans="3:15" ht="25.5" customHeight="1" x14ac:dyDescent="0.2">
      <c r="C34" s="38"/>
      <c r="D34" s="103"/>
      <c r="E34" s="103"/>
      <c r="F34" s="103"/>
      <c r="G34" s="103"/>
      <c r="H34" s="103"/>
      <c r="I34" s="103"/>
      <c r="J34" s="103"/>
      <c r="K34" s="103"/>
      <c r="L34" s="103"/>
      <c r="M34" s="103"/>
      <c r="N34" s="3"/>
      <c r="O34" s="3"/>
    </row>
    <row r="35" spans="3:15" ht="25.5" customHeight="1" x14ac:dyDescent="0.25">
      <c r="C35" s="312" t="s">
        <v>713</v>
      </c>
      <c r="D35" s="78" t="s">
        <v>18</v>
      </c>
      <c r="E35" s="78" t="s">
        <v>235</v>
      </c>
      <c r="F35" s="78" t="s">
        <v>19</v>
      </c>
      <c r="G35" s="78" t="s">
        <v>20</v>
      </c>
      <c r="H35" s="78" t="s">
        <v>217</v>
      </c>
      <c r="I35" s="78" t="s">
        <v>21</v>
      </c>
      <c r="J35" s="78" t="s">
        <v>22</v>
      </c>
      <c r="K35" s="78" t="s">
        <v>23</v>
      </c>
      <c r="L35" s="78" t="s">
        <v>24</v>
      </c>
      <c r="M35" s="78" t="s">
        <v>267</v>
      </c>
      <c r="N35" s="78" t="s">
        <v>268</v>
      </c>
      <c r="O35" s="3"/>
    </row>
    <row r="36" spans="3:15" ht="25.5" customHeight="1" x14ac:dyDescent="0.2">
      <c r="C36" s="32" t="s">
        <v>714</v>
      </c>
      <c r="D36" s="307">
        <v>941</v>
      </c>
      <c r="E36" s="309">
        <v>199</v>
      </c>
      <c r="F36" s="309">
        <v>213</v>
      </c>
      <c r="G36" s="309">
        <v>249</v>
      </c>
      <c r="H36" s="309">
        <v>128</v>
      </c>
      <c r="I36" s="309">
        <v>63</v>
      </c>
      <c r="J36" s="309">
        <v>8</v>
      </c>
      <c r="K36" s="309">
        <v>3</v>
      </c>
      <c r="L36" s="309">
        <v>0</v>
      </c>
      <c r="M36" s="309">
        <v>1</v>
      </c>
      <c r="N36" s="309">
        <v>78</v>
      </c>
      <c r="O36" s="3"/>
    </row>
    <row r="37" spans="3:15" ht="25.5" customHeight="1" x14ac:dyDescent="0.2">
      <c r="C37" s="32" t="s">
        <v>715</v>
      </c>
      <c r="D37" s="307">
        <v>374</v>
      </c>
      <c r="E37" s="309">
        <v>79</v>
      </c>
      <c r="F37" s="309">
        <v>92</v>
      </c>
      <c r="G37" s="309">
        <v>82</v>
      </c>
      <c r="H37" s="309">
        <v>62</v>
      </c>
      <c r="I37" s="309">
        <v>17</v>
      </c>
      <c r="J37" s="309">
        <v>1</v>
      </c>
      <c r="K37" s="309">
        <v>1</v>
      </c>
      <c r="L37" s="309">
        <v>0</v>
      </c>
      <c r="M37" s="309">
        <v>1</v>
      </c>
      <c r="N37" s="309">
        <v>40</v>
      </c>
      <c r="O37" s="3"/>
    </row>
    <row r="38" spans="3:15" ht="25.5" customHeight="1" x14ac:dyDescent="0.2">
      <c r="C38" s="32" t="s">
        <v>716</v>
      </c>
      <c r="D38" s="307">
        <v>173</v>
      </c>
      <c r="E38" s="309">
        <v>76</v>
      </c>
      <c r="F38" s="309">
        <v>27</v>
      </c>
      <c r="G38" s="309">
        <v>23</v>
      </c>
      <c r="H38" s="309">
        <v>23</v>
      </c>
      <c r="I38" s="309">
        <v>19</v>
      </c>
      <c r="J38" s="309">
        <v>1</v>
      </c>
      <c r="K38" s="309">
        <v>0</v>
      </c>
      <c r="L38" s="309">
        <v>0</v>
      </c>
      <c r="M38" s="309">
        <v>0</v>
      </c>
      <c r="N38" s="309">
        <v>4</v>
      </c>
      <c r="O38" s="3"/>
    </row>
    <row r="39" spans="3:15" ht="25.5" customHeight="1" x14ac:dyDescent="0.2">
      <c r="C39" s="306" t="s">
        <v>717</v>
      </c>
      <c r="D39" s="308">
        <v>2.62</v>
      </c>
      <c r="E39" s="310">
        <v>7.9000000000000001E-2</v>
      </c>
      <c r="F39" s="310">
        <v>2.0099999999999998</v>
      </c>
      <c r="G39" s="310">
        <v>0.93</v>
      </c>
      <c r="H39" s="310">
        <v>2.86</v>
      </c>
      <c r="I39" s="310">
        <v>3.92</v>
      </c>
      <c r="J39" s="310">
        <v>2.78</v>
      </c>
      <c r="K39" s="310">
        <v>0</v>
      </c>
      <c r="L39" s="310">
        <v>0</v>
      </c>
      <c r="M39" s="310">
        <v>0</v>
      </c>
      <c r="N39" s="310">
        <v>0.94</v>
      </c>
      <c r="O39" s="3"/>
    </row>
    <row r="40" spans="3:15" ht="25.5" customHeight="1" x14ac:dyDescent="0.2">
      <c r="C40" s="32" t="s">
        <v>718</v>
      </c>
      <c r="D40" s="307">
        <v>4127</v>
      </c>
      <c r="E40" s="223">
        <v>541</v>
      </c>
      <c r="F40" s="223">
        <v>848</v>
      </c>
      <c r="G40" s="223">
        <v>1720</v>
      </c>
      <c r="H40" s="223">
        <v>444</v>
      </c>
      <c r="I40" s="223">
        <v>273</v>
      </c>
      <c r="J40" s="223">
        <v>17</v>
      </c>
      <c r="K40" s="223">
        <v>39</v>
      </c>
      <c r="L40" s="223">
        <v>4</v>
      </c>
      <c r="M40" s="223">
        <v>47</v>
      </c>
      <c r="N40" s="223">
        <v>241</v>
      </c>
      <c r="O40" s="3"/>
    </row>
    <row r="41" spans="3:15" ht="25.5" customHeight="1" x14ac:dyDescent="0.2">
      <c r="C41" s="32" t="s">
        <v>719</v>
      </c>
      <c r="D41" s="307">
        <v>819</v>
      </c>
      <c r="E41" s="223">
        <v>157</v>
      </c>
      <c r="F41" s="223">
        <v>123</v>
      </c>
      <c r="G41" s="223">
        <v>319</v>
      </c>
      <c r="H41" s="223">
        <v>127</v>
      </c>
      <c r="I41" s="223">
        <v>52</v>
      </c>
      <c r="J41" s="223">
        <v>7</v>
      </c>
      <c r="K41" s="223">
        <v>1</v>
      </c>
      <c r="L41" s="223">
        <v>0</v>
      </c>
      <c r="M41" s="223">
        <v>3</v>
      </c>
      <c r="N41" s="223">
        <v>33</v>
      </c>
      <c r="O41" s="3"/>
    </row>
    <row r="42" spans="3:15" ht="25.5" customHeight="1" x14ac:dyDescent="0.2">
      <c r="C42" s="32" t="s">
        <v>720</v>
      </c>
      <c r="D42" s="307">
        <v>676</v>
      </c>
      <c r="E42" s="223">
        <v>125</v>
      </c>
      <c r="F42" s="223">
        <v>113</v>
      </c>
      <c r="G42" s="223">
        <v>228</v>
      </c>
      <c r="H42" s="223">
        <v>104</v>
      </c>
      <c r="I42" s="223">
        <v>66</v>
      </c>
      <c r="J42" s="223">
        <v>5</v>
      </c>
      <c r="K42" s="223">
        <v>8</v>
      </c>
      <c r="L42" s="223">
        <v>0</v>
      </c>
      <c r="M42" s="223">
        <v>3</v>
      </c>
      <c r="N42" s="223">
        <v>27</v>
      </c>
      <c r="O42" s="3"/>
    </row>
    <row r="43" spans="3:15" ht="25.5" customHeight="1" x14ac:dyDescent="0.2">
      <c r="C43" s="306" t="s">
        <v>721</v>
      </c>
      <c r="D43" s="308">
        <v>10.26</v>
      </c>
      <c r="E43" s="311">
        <v>0.13100000000000001</v>
      </c>
      <c r="F43" s="311">
        <v>8.41</v>
      </c>
      <c r="G43" s="311">
        <v>9.2100000000000009</v>
      </c>
      <c r="H43" s="311">
        <v>12.95</v>
      </c>
      <c r="I43" s="311">
        <v>13.61</v>
      </c>
      <c r="J43" s="311">
        <v>13.89</v>
      </c>
      <c r="K43" s="311">
        <v>13.33</v>
      </c>
      <c r="L43" s="311">
        <v>0</v>
      </c>
      <c r="M43" s="311">
        <v>5.2</v>
      </c>
      <c r="N43" s="311">
        <v>6.37</v>
      </c>
      <c r="O43" s="3"/>
    </row>
    <row r="44" spans="3:15" ht="25.5" customHeight="1" x14ac:dyDescent="0.2">
      <c r="C44" s="32" t="s">
        <v>722</v>
      </c>
      <c r="D44" s="307">
        <v>1523</v>
      </c>
      <c r="E44" s="223">
        <v>216</v>
      </c>
      <c r="F44" s="223">
        <v>282</v>
      </c>
      <c r="G44" s="223">
        <v>507</v>
      </c>
      <c r="H44" s="223">
        <v>231</v>
      </c>
      <c r="I44" s="223">
        <v>149</v>
      </c>
      <c r="J44" s="223">
        <v>11</v>
      </c>
      <c r="K44" s="223">
        <v>18</v>
      </c>
      <c r="L44" s="223">
        <v>4</v>
      </c>
      <c r="M44" s="223">
        <v>10</v>
      </c>
      <c r="N44" s="223">
        <v>105</v>
      </c>
      <c r="O44" s="3"/>
    </row>
    <row r="45" spans="3:15" ht="25.5" customHeight="1" x14ac:dyDescent="0.2">
      <c r="C45" s="32" t="s">
        <v>723</v>
      </c>
      <c r="D45" s="307">
        <v>233</v>
      </c>
      <c r="E45" s="223">
        <v>38</v>
      </c>
      <c r="F45" s="223">
        <v>34</v>
      </c>
      <c r="G45" s="223">
        <v>69</v>
      </c>
      <c r="H45" s="223">
        <v>54</v>
      </c>
      <c r="I45" s="223">
        <v>19</v>
      </c>
      <c r="J45" s="223">
        <v>6</v>
      </c>
      <c r="K45" s="223">
        <v>1</v>
      </c>
      <c r="L45" s="223">
        <v>0</v>
      </c>
      <c r="M45" s="223">
        <v>0</v>
      </c>
      <c r="N45" s="223">
        <v>12</v>
      </c>
      <c r="O45" s="3"/>
    </row>
    <row r="46" spans="3:15" ht="25.5" customHeight="1" x14ac:dyDescent="0.2">
      <c r="C46" s="32" t="s">
        <v>724</v>
      </c>
      <c r="D46" s="307">
        <v>244</v>
      </c>
      <c r="E46" s="223">
        <v>56</v>
      </c>
      <c r="F46" s="223">
        <v>31</v>
      </c>
      <c r="G46" s="223">
        <v>60</v>
      </c>
      <c r="H46" s="223">
        <v>56</v>
      </c>
      <c r="I46" s="223">
        <v>21</v>
      </c>
      <c r="J46" s="223">
        <v>2</v>
      </c>
      <c r="K46" s="223">
        <v>4</v>
      </c>
      <c r="L46" s="223">
        <v>0</v>
      </c>
      <c r="M46" s="223">
        <v>0</v>
      </c>
      <c r="N46" s="223">
        <v>14</v>
      </c>
      <c r="O46" s="3"/>
    </row>
    <row r="47" spans="3:15" ht="25.5" customHeight="1" x14ac:dyDescent="0.2">
      <c r="C47" s="306" t="s">
        <v>725</v>
      </c>
      <c r="D47" s="308">
        <v>3.7</v>
      </c>
      <c r="E47" s="311">
        <v>5.8999999999999997E-2</v>
      </c>
      <c r="F47" s="311">
        <v>2.31</v>
      </c>
      <c r="G47" s="311">
        <v>2.42</v>
      </c>
      <c r="H47" s="311">
        <v>6.97</v>
      </c>
      <c r="I47" s="311">
        <v>4.33</v>
      </c>
      <c r="J47" s="311">
        <v>5.56</v>
      </c>
      <c r="K47" s="311">
        <v>6.67</v>
      </c>
      <c r="L47" s="311">
        <v>0</v>
      </c>
      <c r="M47" s="311">
        <v>0</v>
      </c>
      <c r="N47" s="311">
        <v>3.3</v>
      </c>
      <c r="O47" s="3"/>
    </row>
    <row r="48" spans="3:15" ht="15" x14ac:dyDescent="0.2">
      <c r="C48" s="38"/>
      <c r="D48" s="103"/>
      <c r="E48" s="103"/>
      <c r="F48" s="103"/>
      <c r="G48" s="103"/>
      <c r="H48" s="103"/>
      <c r="I48" s="103"/>
      <c r="J48" s="103"/>
      <c r="K48" s="103"/>
      <c r="L48" s="103"/>
      <c r="M48" s="103"/>
      <c r="N48" s="3"/>
      <c r="O48" s="3"/>
    </row>
    <row r="49" spans="3:11" ht="14.25" x14ac:dyDescent="0.2">
      <c r="C49" s="214"/>
      <c r="D49" s="214"/>
      <c r="E49" s="214"/>
      <c r="F49" s="214"/>
      <c r="G49" s="214"/>
      <c r="H49" s="214"/>
      <c r="I49" s="214"/>
      <c r="J49" s="214"/>
    </row>
    <row r="50" spans="3:11" ht="14.25" x14ac:dyDescent="0.2">
      <c r="C50" s="214"/>
      <c r="D50" s="214"/>
      <c r="E50" s="214"/>
      <c r="F50" s="214"/>
      <c r="G50" s="214"/>
      <c r="H50" s="214"/>
      <c r="I50" s="214"/>
      <c r="J50" s="214"/>
    </row>
    <row r="51" spans="3:11" ht="14.25" x14ac:dyDescent="0.2">
      <c r="C51" s="214"/>
      <c r="D51" s="214"/>
      <c r="E51" s="214"/>
      <c r="F51" s="214"/>
      <c r="G51" s="214"/>
      <c r="H51" s="214"/>
      <c r="I51" s="214"/>
      <c r="J51" s="214"/>
    </row>
    <row r="52" spans="3:11" ht="18" x14ac:dyDescent="0.2">
      <c r="C52" s="170" t="s">
        <v>726</v>
      </c>
      <c r="D52" s="29"/>
      <c r="E52" s="27"/>
      <c r="F52" s="27"/>
      <c r="G52" s="27"/>
      <c r="H52" s="27"/>
      <c r="I52" s="27"/>
      <c r="J52" s="213"/>
      <c r="K52" s="3"/>
    </row>
    <row r="53" spans="3:11" ht="31.5" customHeight="1" x14ac:dyDescent="0.25">
      <c r="C53" s="171" t="s">
        <v>727</v>
      </c>
      <c r="D53" s="78" t="s">
        <v>260</v>
      </c>
      <c r="E53" s="78" t="s">
        <v>261</v>
      </c>
      <c r="F53" s="78" t="s">
        <v>262</v>
      </c>
      <c r="G53" s="78" t="s">
        <v>263</v>
      </c>
      <c r="H53" s="78" t="s">
        <v>299</v>
      </c>
      <c r="I53" s="78" t="s">
        <v>391</v>
      </c>
      <c r="J53" s="213"/>
      <c r="K53" s="3"/>
    </row>
    <row r="54" spans="3:11" ht="23.1" customHeight="1" x14ac:dyDescent="0.2">
      <c r="C54" s="32" t="s">
        <v>692</v>
      </c>
      <c r="D54" s="183">
        <v>6436</v>
      </c>
      <c r="E54" s="52">
        <v>5173</v>
      </c>
      <c r="F54" s="52">
        <v>4887</v>
      </c>
      <c r="G54" s="52">
        <v>5833</v>
      </c>
      <c r="H54" s="52">
        <v>5273</v>
      </c>
      <c r="I54" s="52">
        <v>5048</v>
      </c>
      <c r="J54" s="213"/>
      <c r="K54" s="3"/>
    </row>
    <row r="55" spans="3:11" ht="23.1" customHeight="1" x14ac:dyDescent="0.2">
      <c r="C55" s="32" t="s">
        <v>695</v>
      </c>
      <c r="D55" s="183">
        <v>15.24</v>
      </c>
      <c r="E55" s="52">
        <v>18.149999999999999</v>
      </c>
      <c r="F55" s="52">
        <v>15</v>
      </c>
      <c r="G55" s="52">
        <v>12</v>
      </c>
      <c r="H55" s="52">
        <v>13</v>
      </c>
      <c r="I55" s="52">
        <v>14</v>
      </c>
      <c r="J55" s="213"/>
      <c r="K55" s="3"/>
    </row>
    <row r="56" spans="3:11" ht="23.1" customHeight="1" x14ac:dyDescent="0.2">
      <c r="C56" s="32" t="s">
        <v>697</v>
      </c>
      <c r="D56" s="183">
        <v>155</v>
      </c>
      <c r="E56" s="52">
        <v>54</v>
      </c>
      <c r="F56" s="52">
        <v>39</v>
      </c>
      <c r="G56" s="52">
        <v>51</v>
      </c>
      <c r="H56" s="52">
        <v>61</v>
      </c>
      <c r="I56" s="52">
        <v>52</v>
      </c>
      <c r="J56" s="213"/>
      <c r="K56" s="3"/>
    </row>
    <row r="57" spans="3:11" ht="23.1" customHeight="1" x14ac:dyDescent="0.2">
      <c r="C57" s="32" t="s">
        <v>700</v>
      </c>
      <c r="D57" s="183">
        <v>1.74</v>
      </c>
      <c r="E57" s="52">
        <v>18.52</v>
      </c>
      <c r="F57" s="52">
        <v>23</v>
      </c>
      <c r="G57" s="52">
        <v>18</v>
      </c>
      <c r="H57" s="52">
        <v>16</v>
      </c>
      <c r="I57" s="52">
        <v>15</v>
      </c>
      <c r="J57" s="213"/>
      <c r="K57" s="3"/>
    </row>
    <row r="58" spans="3:11" ht="24.75" customHeight="1" x14ac:dyDescent="0.2">
      <c r="C58" s="187" t="s">
        <v>702</v>
      </c>
      <c r="D58" s="103"/>
      <c r="E58" s="103"/>
      <c r="F58" s="103"/>
      <c r="G58" s="103"/>
      <c r="H58" s="103"/>
      <c r="I58" s="103"/>
      <c r="J58" s="213"/>
      <c r="K58" s="3"/>
    </row>
    <row r="59" spans="3:11" ht="23.1" customHeight="1" x14ac:dyDescent="0.2">
      <c r="C59" s="184" t="s">
        <v>703</v>
      </c>
      <c r="D59" s="185">
        <v>5442</v>
      </c>
      <c r="E59" s="186">
        <v>4362</v>
      </c>
      <c r="F59" s="186">
        <v>4182</v>
      </c>
      <c r="G59" s="186">
        <v>5082</v>
      </c>
      <c r="H59" s="186">
        <v>4583</v>
      </c>
      <c r="I59" s="186">
        <v>4406</v>
      </c>
      <c r="J59" s="213"/>
      <c r="K59" s="3"/>
    </row>
    <row r="60" spans="3:11" ht="23.1" customHeight="1" x14ac:dyDescent="0.2">
      <c r="C60" s="32" t="s">
        <v>706</v>
      </c>
      <c r="D60" s="183">
        <v>15.95</v>
      </c>
      <c r="E60" s="52">
        <v>18.23</v>
      </c>
      <c r="F60" s="52">
        <v>15</v>
      </c>
      <c r="G60" s="52">
        <v>11</v>
      </c>
      <c r="H60" s="52">
        <v>12</v>
      </c>
      <c r="I60" s="52">
        <v>14</v>
      </c>
      <c r="J60" s="213"/>
      <c r="K60" s="3"/>
    </row>
    <row r="61" spans="3:11" ht="23.1" customHeight="1" x14ac:dyDescent="0.2">
      <c r="C61" s="32" t="s">
        <v>708</v>
      </c>
      <c r="D61" s="183">
        <v>1149</v>
      </c>
      <c r="E61" s="52">
        <v>863</v>
      </c>
      <c r="F61" s="52">
        <v>744</v>
      </c>
      <c r="G61" s="52">
        <v>802</v>
      </c>
      <c r="H61" s="52">
        <v>751</v>
      </c>
      <c r="I61" s="52">
        <v>694</v>
      </c>
      <c r="J61" s="213"/>
      <c r="K61" s="3"/>
    </row>
    <row r="62" spans="3:11" ht="23.1" customHeight="1" x14ac:dyDescent="0.2">
      <c r="C62" s="32" t="s">
        <v>711</v>
      </c>
      <c r="D62" s="183">
        <v>19.5</v>
      </c>
      <c r="E62" s="52">
        <v>17.73</v>
      </c>
      <c r="F62" s="52">
        <v>8</v>
      </c>
      <c r="G62" s="52">
        <v>17</v>
      </c>
      <c r="H62" s="52">
        <v>18.899999999999999</v>
      </c>
      <c r="I62" s="52">
        <v>15</v>
      </c>
      <c r="J62" s="213"/>
      <c r="K62" s="3"/>
    </row>
    <row r="63" spans="3:11" ht="14.25" x14ac:dyDescent="0.2">
      <c r="C63" s="32"/>
      <c r="D63" s="117"/>
      <c r="E63" s="52"/>
      <c r="F63" s="52"/>
      <c r="G63" s="52"/>
      <c r="H63" s="52"/>
      <c r="I63" s="52"/>
      <c r="J63" s="213"/>
      <c r="K63" s="3"/>
    </row>
    <row r="64" spans="3:11" ht="14.25" x14ac:dyDescent="0.2">
      <c r="C64" s="214"/>
      <c r="D64" s="214"/>
      <c r="E64" s="214"/>
      <c r="F64" s="214"/>
      <c r="G64" s="214"/>
      <c r="H64" s="214"/>
      <c r="I64" s="214"/>
      <c r="J64" s="214"/>
    </row>
    <row r="65" spans="3:15" ht="14.25" x14ac:dyDescent="0.2">
      <c r="C65" s="214"/>
      <c r="D65" s="214"/>
      <c r="E65" s="214"/>
      <c r="F65" s="214"/>
      <c r="G65" s="214"/>
      <c r="H65" s="214"/>
      <c r="I65" s="214"/>
      <c r="J65" s="214"/>
    </row>
    <row r="66" spans="3:15" ht="18" x14ac:dyDescent="0.2">
      <c r="C66" s="170" t="s">
        <v>728</v>
      </c>
      <c r="D66" s="29"/>
      <c r="E66" s="27"/>
      <c r="F66" s="27"/>
      <c r="G66" s="27"/>
      <c r="H66" s="27"/>
      <c r="I66" s="27"/>
      <c r="J66" s="27"/>
      <c r="K66" s="27"/>
      <c r="L66" s="27"/>
      <c r="M66" s="28"/>
      <c r="N66" s="28"/>
      <c r="O66" s="3"/>
    </row>
    <row r="67" spans="3:15" ht="15" x14ac:dyDescent="0.25">
      <c r="C67" s="312"/>
      <c r="D67" s="78" t="s">
        <v>18</v>
      </c>
      <c r="E67" s="78" t="s">
        <v>235</v>
      </c>
      <c r="F67" s="78" t="s">
        <v>19</v>
      </c>
      <c r="G67" s="78" t="s">
        <v>20</v>
      </c>
      <c r="H67" s="78" t="s">
        <v>217</v>
      </c>
      <c r="I67" s="78" t="s">
        <v>21</v>
      </c>
      <c r="J67" s="78" t="s">
        <v>22</v>
      </c>
      <c r="K67" s="78" t="s">
        <v>23</v>
      </c>
      <c r="L67" s="78" t="s">
        <v>24</v>
      </c>
      <c r="M67" s="78" t="s">
        <v>267</v>
      </c>
      <c r="N67" s="78" t="s">
        <v>268</v>
      </c>
      <c r="O67" s="3"/>
    </row>
    <row r="68" spans="3:15" ht="23.1" customHeight="1" x14ac:dyDescent="0.2">
      <c r="C68" s="129" t="s">
        <v>729</v>
      </c>
      <c r="D68" s="307">
        <v>4505</v>
      </c>
      <c r="E68" s="317">
        <v>752</v>
      </c>
      <c r="F68" s="317">
        <v>980</v>
      </c>
      <c r="G68" s="317">
        <v>1716</v>
      </c>
      <c r="H68" s="317">
        <v>453</v>
      </c>
      <c r="I68" s="317">
        <v>348</v>
      </c>
      <c r="J68" s="317">
        <v>17</v>
      </c>
      <c r="K68" s="317">
        <v>39</v>
      </c>
      <c r="L68" s="317">
        <v>4</v>
      </c>
      <c r="M68" s="317">
        <v>0</v>
      </c>
      <c r="N68" s="317">
        <v>196</v>
      </c>
      <c r="O68" s="3"/>
    </row>
    <row r="69" spans="3:15" ht="23.1" customHeight="1" x14ac:dyDescent="0.2">
      <c r="C69" s="129" t="s">
        <v>730</v>
      </c>
      <c r="D69" s="307">
        <v>147</v>
      </c>
      <c r="E69" s="317">
        <v>12</v>
      </c>
      <c r="F69" s="317">
        <v>85</v>
      </c>
      <c r="G69" s="317">
        <v>4</v>
      </c>
      <c r="H69" s="317">
        <v>4</v>
      </c>
      <c r="I69" s="317">
        <v>31</v>
      </c>
      <c r="J69" s="317">
        <v>1</v>
      </c>
      <c r="K69" s="317">
        <v>1</v>
      </c>
      <c r="L69" s="317">
        <v>0</v>
      </c>
      <c r="M69" s="317">
        <v>0</v>
      </c>
      <c r="N69" s="317">
        <v>9</v>
      </c>
      <c r="O69" s="3"/>
    </row>
    <row r="70" spans="3:15" ht="23.1" customHeight="1" x14ac:dyDescent="0.2">
      <c r="C70" s="129" t="s">
        <v>731</v>
      </c>
      <c r="D70" s="307">
        <v>131</v>
      </c>
      <c r="E70" s="317">
        <v>9</v>
      </c>
      <c r="F70" s="317">
        <v>76</v>
      </c>
      <c r="G70" s="317">
        <v>4</v>
      </c>
      <c r="H70" s="317">
        <v>1</v>
      </c>
      <c r="I70" s="317">
        <v>30</v>
      </c>
      <c r="J70" s="317">
        <v>1</v>
      </c>
      <c r="K70" s="317">
        <v>1</v>
      </c>
      <c r="L70" s="317">
        <v>0</v>
      </c>
      <c r="M70" s="317">
        <v>0</v>
      </c>
      <c r="N70" s="317">
        <v>9</v>
      </c>
      <c r="O70" s="3"/>
    </row>
    <row r="71" spans="3:15" ht="23.1" customHeight="1" x14ac:dyDescent="0.2">
      <c r="C71" s="129" t="s">
        <v>732</v>
      </c>
      <c r="D71" s="307">
        <v>94.25</v>
      </c>
      <c r="E71" s="317">
        <v>100</v>
      </c>
      <c r="F71" s="317">
        <v>93.83</v>
      </c>
      <c r="G71" s="317">
        <v>100</v>
      </c>
      <c r="H71" s="317">
        <v>100</v>
      </c>
      <c r="I71" s="317">
        <v>90.91</v>
      </c>
      <c r="J71" s="317">
        <v>100</v>
      </c>
      <c r="K71" s="317">
        <v>100</v>
      </c>
      <c r="L71" s="317">
        <v>100</v>
      </c>
      <c r="M71" s="317">
        <v>0</v>
      </c>
      <c r="N71" s="317">
        <v>100</v>
      </c>
      <c r="O71" s="3"/>
    </row>
    <row r="72" spans="3:15" ht="33.75" customHeight="1" x14ac:dyDescent="0.25">
      <c r="C72" s="319" t="s">
        <v>738</v>
      </c>
      <c r="D72" s="320">
        <v>118</v>
      </c>
      <c r="E72" s="317">
        <v>4</v>
      </c>
      <c r="F72" s="317">
        <v>72</v>
      </c>
      <c r="G72" s="317">
        <v>3</v>
      </c>
      <c r="H72" s="317">
        <v>4</v>
      </c>
      <c r="I72" s="317">
        <v>24</v>
      </c>
      <c r="J72" s="317">
        <v>0</v>
      </c>
      <c r="K72" s="317">
        <v>1</v>
      </c>
      <c r="L72" s="317">
        <v>0</v>
      </c>
      <c r="M72" s="317">
        <v>0</v>
      </c>
      <c r="N72" s="317">
        <v>10</v>
      </c>
      <c r="O72" s="3"/>
    </row>
    <row r="73" spans="3:15" ht="23.1" customHeight="1" x14ac:dyDescent="0.2">
      <c r="C73" s="129"/>
      <c r="D73" s="307"/>
      <c r="E73" s="33"/>
      <c r="F73" s="33"/>
      <c r="G73" s="33"/>
      <c r="H73" s="33"/>
      <c r="I73" s="33"/>
      <c r="J73" s="33"/>
      <c r="K73" s="33"/>
      <c r="L73" s="33"/>
      <c r="M73" s="33"/>
      <c r="N73" s="33"/>
      <c r="O73" s="3"/>
    </row>
    <row r="74" spans="3:15" ht="23.1" customHeight="1" x14ac:dyDescent="0.2">
      <c r="C74" s="129" t="s">
        <v>733</v>
      </c>
      <c r="D74" s="307">
        <v>933</v>
      </c>
      <c r="E74" s="33">
        <v>203</v>
      </c>
      <c r="F74" s="33">
        <v>114</v>
      </c>
      <c r="G74" s="33">
        <v>290</v>
      </c>
      <c r="H74" s="33">
        <v>107</v>
      </c>
      <c r="I74" s="33">
        <v>49</v>
      </c>
      <c r="J74" s="33">
        <v>5</v>
      </c>
      <c r="K74" s="33">
        <v>18</v>
      </c>
      <c r="L74" s="33">
        <v>4</v>
      </c>
      <c r="M74" s="33">
        <v>7</v>
      </c>
      <c r="N74" s="33">
        <v>143</v>
      </c>
      <c r="O74" s="3"/>
    </row>
    <row r="75" spans="3:15" ht="23.1" customHeight="1" x14ac:dyDescent="0.2">
      <c r="C75" s="129" t="s">
        <v>734</v>
      </c>
      <c r="D75" s="307">
        <v>87</v>
      </c>
      <c r="E75" s="33">
        <v>3</v>
      </c>
      <c r="F75" s="33">
        <v>26</v>
      </c>
      <c r="G75" s="33">
        <v>39</v>
      </c>
      <c r="H75" s="33">
        <v>5</v>
      </c>
      <c r="I75" s="33">
        <v>6</v>
      </c>
      <c r="J75" s="33">
        <v>0</v>
      </c>
      <c r="K75" s="33">
        <v>0</v>
      </c>
      <c r="L75" s="33">
        <v>0</v>
      </c>
      <c r="M75" s="33">
        <v>0</v>
      </c>
      <c r="N75" s="33">
        <v>8</v>
      </c>
      <c r="O75" s="3"/>
    </row>
    <row r="76" spans="3:15" ht="23.1" customHeight="1" x14ac:dyDescent="0.2">
      <c r="C76" s="129" t="s">
        <v>735</v>
      </c>
      <c r="D76" s="307">
        <v>56</v>
      </c>
      <c r="E76" s="33">
        <v>3</v>
      </c>
      <c r="F76" s="33">
        <v>19</v>
      </c>
      <c r="G76" s="33">
        <v>25</v>
      </c>
      <c r="H76" s="33">
        <v>1</v>
      </c>
      <c r="I76" s="33">
        <v>5</v>
      </c>
      <c r="J76" s="33">
        <v>0</v>
      </c>
      <c r="K76" s="33">
        <v>0</v>
      </c>
      <c r="L76" s="33">
        <v>0</v>
      </c>
      <c r="M76" s="33">
        <v>0</v>
      </c>
      <c r="N76" s="33">
        <v>3</v>
      </c>
      <c r="O76" s="3"/>
    </row>
    <row r="77" spans="3:15" ht="23.1" customHeight="1" x14ac:dyDescent="0.2">
      <c r="C77" s="314" t="s">
        <v>736</v>
      </c>
      <c r="D77" s="308"/>
      <c r="E77" s="318">
        <v>100</v>
      </c>
      <c r="F77" s="318">
        <v>100</v>
      </c>
      <c r="G77" s="318">
        <v>92.59</v>
      </c>
      <c r="H77" s="318">
        <v>100</v>
      </c>
      <c r="I77" s="318">
        <v>100</v>
      </c>
      <c r="J77" s="318">
        <v>100</v>
      </c>
      <c r="K77" s="318">
        <v>100</v>
      </c>
      <c r="L77" s="318">
        <v>100</v>
      </c>
      <c r="M77" s="318">
        <v>0</v>
      </c>
      <c r="N77" s="318">
        <v>100</v>
      </c>
      <c r="O77" s="3"/>
    </row>
    <row r="78" spans="3:15" ht="32.25" customHeight="1" x14ac:dyDescent="0.2">
      <c r="C78" s="321" t="s">
        <v>737</v>
      </c>
      <c r="D78" s="322">
        <v>49</v>
      </c>
      <c r="E78" s="323">
        <v>0</v>
      </c>
      <c r="F78" s="323">
        <v>15</v>
      </c>
      <c r="G78" s="323">
        <v>19</v>
      </c>
      <c r="H78" s="323">
        <v>1</v>
      </c>
      <c r="I78" s="323">
        <v>0</v>
      </c>
      <c r="J78" s="323">
        <v>0</v>
      </c>
      <c r="K78" s="323">
        <v>0</v>
      </c>
      <c r="L78" s="323">
        <v>0</v>
      </c>
      <c r="M78" s="323">
        <v>0</v>
      </c>
      <c r="N78" s="323">
        <v>14</v>
      </c>
      <c r="O78" s="3"/>
    </row>
    <row r="79" spans="3:15" ht="15" x14ac:dyDescent="0.2">
      <c r="C79" s="32"/>
      <c r="D79" s="315"/>
      <c r="E79" s="223"/>
      <c r="F79" s="223"/>
      <c r="G79" s="223"/>
      <c r="H79" s="223"/>
      <c r="I79" s="223"/>
      <c r="J79" s="223"/>
      <c r="K79" s="223"/>
      <c r="L79" s="223"/>
      <c r="M79" s="223"/>
      <c r="N79" s="223"/>
      <c r="O79" s="3"/>
    </row>
    <row r="80" spans="3:15" ht="15" customHeight="1" x14ac:dyDescent="0.2">
      <c r="C80" s="438" t="s">
        <v>739</v>
      </c>
      <c r="D80" s="438"/>
      <c r="E80" s="438"/>
      <c r="F80" s="438"/>
      <c r="G80" s="438"/>
      <c r="H80" s="438"/>
      <c r="I80" s="223"/>
      <c r="J80" s="223"/>
      <c r="K80" s="223"/>
      <c r="L80" s="223"/>
      <c r="M80" s="223"/>
      <c r="N80" s="223"/>
      <c r="O80" s="3"/>
    </row>
    <row r="81" spans="3:15" ht="15" x14ac:dyDescent="0.2">
      <c r="C81" s="306"/>
      <c r="D81" s="316"/>
      <c r="E81" s="311"/>
      <c r="F81" s="311"/>
      <c r="G81" s="311"/>
      <c r="H81" s="311"/>
      <c r="I81" s="311"/>
      <c r="J81" s="311"/>
      <c r="K81" s="311"/>
      <c r="L81" s="311"/>
      <c r="M81" s="311"/>
      <c r="N81" s="311"/>
      <c r="O81" s="3"/>
    </row>
    <row r="82" spans="3:15" ht="14.25" x14ac:dyDescent="0.2">
      <c r="C82" s="214"/>
      <c r="D82" s="214"/>
      <c r="E82" s="214"/>
      <c r="F82" s="214"/>
      <c r="G82" s="214"/>
      <c r="H82" s="214"/>
      <c r="I82" s="214"/>
      <c r="J82" s="214"/>
    </row>
    <row r="83" spans="3:15" ht="14.25" x14ac:dyDescent="0.2">
      <c r="C83" s="213"/>
      <c r="D83" s="213"/>
      <c r="E83" s="213"/>
      <c r="F83" s="213"/>
      <c r="G83" s="213"/>
      <c r="H83" s="213"/>
      <c r="I83" s="213"/>
      <c r="J83" s="213"/>
      <c r="K83" s="3"/>
    </row>
    <row r="84" spans="3:15" ht="15" x14ac:dyDescent="0.2">
      <c r="C84" s="171" t="s">
        <v>740</v>
      </c>
      <c r="D84" s="213"/>
      <c r="E84" s="213"/>
      <c r="F84" s="213"/>
      <c r="G84" s="213"/>
      <c r="H84" s="213"/>
      <c r="I84" s="213"/>
      <c r="J84" s="213"/>
      <c r="K84" s="3"/>
    </row>
    <row r="85" spans="3:15" ht="15" x14ac:dyDescent="0.25">
      <c r="C85" s="3"/>
      <c r="D85" s="239"/>
      <c r="E85" s="239"/>
      <c r="F85" s="213"/>
      <c r="G85" s="213"/>
      <c r="H85" s="213"/>
      <c r="I85" s="213"/>
      <c r="J85" s="213"/>
      <c r="K85" s="3"/>
    </row>
    <row r="86" spans="3:15" ht="132.75" customHeight="1" x14ac:dyDescent="0.2">
      <c r="C86" s="130" t="s">
        <v>556</v>
      </c>
      <c r="D86" s="3"/>
      <c r="E86" s="452" t="s">
        <v>868</v>
      </c>
      <c r="F86" s="452"/>
      <c r="G86" s="452"/>
      <c r="H86" s="452"/>
      <c r="I86" s="213"/>
      <c r="J86" s="213"/>
      <c r="K86" s="3"/>
    </row>
    <row r="87" spans="3:15" ht="14.25" x14ac:dyDescent="0.2">
      <c r="C87" s="213"/>
      <c r="D87" s="213"/>
      <c r="E87" s="213"/>
      <c r="F87" s="213"/>
      <c r="G87" s="213"/>
      <c r="H87" s="213"/>
      <c r="I87" s="213"/>
      <c r="J87" s="213"/>
      <c r="K87" s="3"/>
    </row>
    <row r="88" spans="3:15" ht="14.25" x14ac:dyDescent="0.2">
      <c r="C88" s="214"/>
      <c r="D88" s="214"/>
      <c r="E88" s="214"/>
      <c r="F88" s="214"/>
      <c r="G88" s="214"/>
      <c r="H88" s="214"/>
      <c r="I88" s="214"/>
      <c r="J88" s="214"/>
    </row>
    <row r="89" spans="3:15" ht="14.25" x14ac:dyDescent="0.2">
      <c r="C89" s="213"/>
      <c r="D89" s="325"/>
      <c r="E89" s="325"/>
      <c r="F89" s="213"/>
      <c r="G89" s="213"/>
      <c r="H89" s="213"/>
      <c r="I89" s="213"/>
      <c r="J89" s="213"/>
      <c r="K89" s="3"/>
    </row>
    <row r="90" spans="3:15" ht="15" x14ac:dyDescent="0.25">
      <c r="C90" s="324" t="s">
        <v>741</v>
      </c>
      <c r="D90" s="239"/>
      <c r="E90" s="239"/>
      <c r="F90" s="213"/>
      <c r="G90" s="213"/>
      <c r="H90" s="213"/>
      <c r="I90" s="213"/>
      <c r="J90" s="213"/>
      <c r="K90" s="3"/>
    </row>
    <row r="91" spans="3:15" ht="15" x14ac:dyDescent="0.25">
      <c r="C91" s="324"/>
      <c r="D91" s="239"/>
      <c r="E91" s="239"/>
      <c r="F91" s="213"/>
      <c r="G91" s="213"/>
      <c r="H91" s="213"/>
      <c r="I91" s="213"/>
      <c r="J91" s="213"/>
      <c r="K91" s="3"/>
    </row>
    <row r="92" spans="3:15" ht="149.25" customHeight="1" x14ac:dyDescent="0.2">
      <c r="C92" s="326" t="s">
        <v>150</v>
      </c>
      <c r="D92" s="448" t="s">
        <v>742</v>
      </c>
      <c r="E92" s="449"/>
      <c r="F92" s="450"/>
      <c r="G92" s="448" t="s">
        <v>743</v>
      </c>
      <c r="H92" s="449"/>
      <c r="I92" s="449"/>
      <c r="J92" s="450"/>
      <c r="K92" s="3"/>
    </row>
    <row r="93" spans="3:15" ht="110.25" customHeight="1" x14ac:dyDescent="0.2">
      <c r="C93" s="327"/>
      <c r="D93" s="448" t="s">
        <v>744</v>
      </c>
      <c r="E93" s="449"/>
      <c r="F93" s="450"/>
      <c r="G93" s="448" t="s">
        <v>743</v>
      </c>
      <c r="H93" s="449"/>
      <c r="I93" s="449"/>
      <c r="J93" s="450"/>
      <c r="K93" s="3"/>
    </row>
    <row r="94" spans="3:15" ht="88.5" customHeight="1" x14ac:dyDescent="0.2">
      <c r="C94" s="327"/>
      <c r="D94" s="448" t="s">
        <v>745</v>
      </c>
      <c r="E94" s="449"/>
      <c r="F94" s="450"/>
      <c r="G94" s="448" t="s">
        <v>746</v>
      </c>
      <c r="H94" s="449"/>
      <c r="I94" s="449"/>
      <c r="J94" s="450"/>
      <c r="K94" s="3"/>
    </row>
    <row r="95" spans="3:15" ht="105.75" customHeight="1" x14ac:dyDescent="0.2">
      <c r="C95" s="328"/>
      <c r="D95" s="448" t="s">
        <v>747</v>
      </c>
      <c r="E95" s="449"/>
      <c r="F95" s="450"/>
      <c r="G95" s="448" t="s">
        <v>748</v>
      </c>
      <c r="H95" s="449"/>
      <c r="I95" s="449"/>
      <c r="J95" s="450"/>
      <c r="K95" s="3"/>
    </row>
    <row r="96" spans="3:15" ht="84" customHeight="1" x14ac:dyDescent="0.2">
      <c r="C96" s="326" t="s">
        <v>151</v>
      </c>
      <c r="D96" s="448" t="s">
        <v>750</v>
      </c>
      <c r="E96" s="449"/>
      <c r="F96" s="450"/>
      <c r="G96" s="448" t="s">
        <v>749</v>
      </c>
      <c r="H96" s="449"/>
      <c r="I96" s="449"/>
      <c r="J96" s="450"/>
      <c r="K96" s="3"/>
    </row>
    <row r="97" spans="3:11" ht="74.25" customHeight="1" x14ac:dyDescent="0.2">
      <c r="C97" s="327"/>
      <c r="D97" s="448" t="s">
        <v>751</v>
      </c>
      <c r="E97" s="449"/>
      <c r="F97" s="450"/>
      <c r="G97" s="448" t="s">
        <v>752</v>
      </c>
      <c r="H97" s="449"/>
      <c r="I97" s="449"/>
      <c r="J97" s="450"/>
      <c r="K97" s="3"/>
    </row>
    <row r="98" spans="3:11" ht="77.25" customHeight="1" x14ac:dyDescent="0.2">
      <c r="C98" s="327"/>
      <c r="D98" s="448" t="s">
        <v>753</v>
      </c>
      <c r="E98" s="449"/>
      <c r="F98" s="450"/>
      <c r="G98" s="448" t="s">
        <v>754</v>
      </c>
      <c r="H98" s="449"/>
      <c r="I98" s="449"/>
      <c r="J98" s="450"/>
      <c r="K98" s="3"/>
    </row>
    <row r="99" spans="3:11" ht="171.75" customHeight="1" x14ac:dyDescent="0.2">
      <c r="C99" s="327"/>
      <c r="D99" s="448" t="s">
        <v>755</v>
      </c>
      <c r="E99" s="449"/>
      <c r="F99" s="450"/>
      <c r="G99" s="448" t="s">
        <v>869</v>
      </c>
      <c r="H99" s="449"/>
      <c r="I99" s="449"/>
      <c r="J99" s="450"/>
      <c r="K99" s="3"/>
    </row>
    <row r="100" spans="3:11" ht="171.75" customHeight="1" x14ac:dyDescent="0.2">
      <c r="C100" s="328"/>
      <c r="D100" s="448" t="s">
        <v>756</v>
      </c>
      <c r="E100" s="449"/>
      <c r="F100" s="450"/>
      <c r="G100" s="448" t="s">
        <v>757</v>
      </c>
      <c r="H100" s="449"/>
      <c r="I100" s="449"/>
      <c r="J100" s="450"/>
      <c r="K100" s="3"/>
    </row>
    <row r="101" spans="3:11" ht="62.25" customHeight="1" x14ac:dyDescent="0.2">
      <c r="C101" s="459" t="s">
        <v>152</v>
      </c>
      <c r="D101" s="453" t="s">
        <v>758</v>
      </c>
      <c r="E101" s="454"/>
      <c r="F101" s="455"/>
      <c r="G101" s="456" t="s">
        <v>759</v>
      </c>
      <c r="H101" s="457"/>
      <c r="I101" s="457"/>
      <c r="J101" s="458"/>
      <c r="K101" s="3"/>
    </row>
    <row r="102" spans="3:11" ht="105" customHeight="1" x14ac:dyDescent="0.2">
      <c r="C102" s="460"/>
      <c r="D102" s="462" t="s">
        <v>760</v>
      </c>
      <c r="E102" s="463"/>
      <c r="F102" s="464"/>
      <c r="G102" s="465" t="s">
        <v>761</v>
      </c>
      <c r="H102" s="466"/>
      <c r="I102" s="466"/>
      <c r="J102" s="467"/>
      <c r="K102" s="3"/>
    </row>
    <row r="103" spans="3:11" ht="102" customHeight="1" x14ac:dyDescent="0.2">
      <c r="C103" s="461"/>
      <c r="D103" s="462" t="s">
        <v>870</v>
      </c>
      <c r="E103" s="463"/>
      <c r="F103" s="464"/>
      <c r="G103" s="465" t="s">
        <v>871</v>
      </c>
      <c r="H103" s="466"/>
      <c r="I103" s="466"/>
      <c r="J103" s="467"/>
      <c r="K103" s="3"/>
    </row>
    <row r="104" spans="3:11" ht="93" customHeight="1" x14ac:dyDescent="0.2">
      <c r="C104" s="459" t="s">
        <v>762</v>
      </c>
      <c r="D104" s="462" t="s">
        <v>763</v>
      </c>
      <c r="E104" s="463"/>
      <c r="F104" s="464"/>
      <c r="G104" s="465" t="s">
        <v>764</v>
      </c>
      <c r="H104" s="466"/>
      <c r="I104" s="466"/>
      <c r="J104" s="467"/>
      <c r="K104" s="3"/>
    </row>
    <row r="105" spans="3:11" ht="71.25" customHeight="1" x14ac:dyDescent="0.2">
      <c r="C105" s="460"/>
      <c r="D105" s="462" t="s">
        <v>765</v>
      </c>
      <c r="E105" s="463"/>
      <c r="F105" s="464"/>
      <c r="G105" s="465" t="s">
        <v>766</v>
      </c>
      <c r="H105" s="466"/>
      <c r="I105" s="466"/>
      <c r="J105" s="467"/>
      <c r="K105" s="3"/>
    </row>
    <row r="106" spans="3:11" ht="39.950000000000003" customHeight="1" x14ac:dyDescent="0.2">
      <c r="C106" s="461"/>
      <c r="D106" s="462" t="s">
        <v>767</v>
      </c>
      <c r="E106" s="463"/>
      <c r="F106" s="464"/>
      <c r="G106" s="465" t="s">
        <v>768</v>
      </c>
      <c r="H106" s="466"/>
      <c r="I106" s="466"/>
      <c r="J106" s="467"/>
      <c r="K106" s="3"/>
    </row>
    <row r="107" spans="3:11" ht="90.75" customHeight="1" x14ac:dyDescent="0.2">
      <c r="C107" s="329" t="s">
        <v>769</v>
      </c>
      <c r="D107" s="462" t="s">
        <v>770</v>
      </c>
      <c r="E107" s="463"/>
      <c r="F107" s="464"/>
      <c r="G107" s="465" t="s">
        <v>872</v>
      </c>
      <c r="H107" s="466"/>
      <c r="I107" s="466"/>
      <c r="J107" s="467"/>
      <c r="K107" s="3"/>
    </row>
    <row r="108" spans="3:11" ht="60.75" customHeight="1" x14ac:dyDescent="0.2">
      <c r="C108" s="459" t="s">
        <v>771</v>
      </c>
      <c r="D108" s="462" t="s">
        <v>772</v>
      </c>
      <c r="E108" s="463"/>
      <c r="F108" s="464"/>
      <c r="G108" s="465" t="s">
        <v>773</v>
      </c>
      <c r="H108" s="466"/>
      <c r="I108" s="466"/>
      <c r="J108" s="467"/>
      <c r="K108" s="3"/>
    </row>
    <row r="109" spans="3:11" ht="84" customHeight="1" x14ac:dyDescent="0.2">
      <c r="C109" s="460"/>
      <c r="D109" s="462" t="s">
        <v>774</v>
      </c>
      <c r="E109" s="463"/>
      <c r="F109" s="464"/>
      <c r="G109" s="465" t="s">
        <v>873</v>
      </c>
      <c r="H109" s="466"/>
      <c r="I109" s="466"/>
      <c r="J109" s="467"/>
      <c r="K109" s="3"/>
    </row>
    <row r="110" spans="3:11" ht="99.75" customHeight="1" x14ac:dyDescent="0.2">
      <c r="C110" s="461"/>
      <c r="D110" s="462" t="s">
        <v>874</v>
      </c>
      <c r="E110" s="463"/>
      <c r="F110" s="464"/>
      <c r="G110" s="465" t="s">
        <v>875</v>
      </c>
      <c r="H110" s="466"/>
      <c r="I110" s="466"/>
      <c r="J110" s="467"/>
      <c r="K110" s="3"/>
    </row>
    <row r="111" spans="3:11" ht="78.75" customHeight="1" x14ac:dyDescent="0.2">
      <c r="C111" s="330" t="s">
        <v>775</v>
      </c>
      <c r="D111" s="462" t="s">
        <v>776</v>
      </c>
      <c r="E111" s="463"/>
      <c r="F111" s="464"/>
      <c r="G111" s="465" t="s">
        <v>777</v>
      </c>
      <c r="H111" s="466"/>
      <c r="I111" s="466"/>
      <c r="J111" s="467"/>
      <c r="K111" s="3"/>
    </row>
    <row r="112" spans="3:11" ht="108" customHeight="1" x14ac:dyDescent="0.2">
      <c r="C112" s="459" t="s">
        <v>778</v>
      </c>
      <c r="D112" s="462" t="s">
        <v>779</v>
      </c>
      <c r="E112" s="463"/>
      <c r="F112" s="464"/>
      <c r="G112" s="465" t="s">
        <v>780</v>
      </c>
      <c r="H112" s="466"/>
      <c r="I112" s="466"/>
      <c r="J112" s="467"/>
      <c r="K112" s="3"/>
    </row>
    <row r="113" spans="2:25" ht="39.950000000000003" customHeight="1" x14ac:dyDescent="0.2">
      <c r="C113" s="460"/>
      <c r="D113" s="462" t="s">
        <v>781</v>
      </c>
      <c r="E113" s="463"/>
      <c r="F113" s="464"/>
      <c r="G113" s="465" t="s">
        <v>782</v>
      </c>
      <c r="H113" s="466"/>
      <c r="I113" s="466"/>
      <c r="J113" s="467"/>
      <c r="K113" s="3"/>
    </row>
    <row r="114" spans="2:25" ht="57.75" customHeight="1" x14ac:dyDescent="0.2">
      <c r="C114" s="461"/>
      <c r="D114" s="462" t="s">
        <v>783</v>
      </c>
      <c r="E114" s="463"/>
      <c r="F114" s="464"/>
      <c r="G114" s="465" t="s">
        <v>876</v>
      </c>
      <c r="H114" s="466"/>
      <c r="I114" s="466"/>
      <c r="J114" s="467"/>
      <c r="K114" s="3"/>
    </row>
    <row r="115" spans="2:25" ht="14.25" x14ac:dyDescent="0.2">
      <c r="C115" s="213"/>
      <c r="D115" s="325"/>
      <c r="E115" s="213"/>
      <c r="F115" s="213"/>
      <c r="G115" s="213"/>
      <c r="H115" s="213"/>
      <c r="I115" s="213"/>
      <c r="J115" s="213"/>
      <c r="K115" s="3"/>
    </row>
    <row r="116" spans="2:25" ht="14.25" x14ac:dyDescent="0.2">
      <c r="C116" s="213"/>
      <c r="D116" s="213"/>
      <c r="E116" s="213"/>
      <c r="F116" s="213"/>
      <c r="G116" s="213"/>
      <c r="H116" s="213"/>
      <c r="I116" s="213"/>
      <c r="J116" s="213"/>
      <c r="K116" s="3"/>
    </row>
    <row r="117" spans="2:25" ht="14.25" x14ac:dyDescent="0.2">
      <c r="C117" s="214"/>
      <c r="D117" s="214"/>
      <c r="E117" s="214"/>
      <c r="F117" s="214"/>
      <c r="G117" s="214"/>
      <c r="H117" s="214"/>
      <c r="I117" s="214"/>
      <c r="J117" s="214"/>
    </row>
    <row r="118" spans="2:25" ht="14.25" x14ac:dyDescent="0.2">
      <c r="C118" s="214"/>
      <c r="D118" s="214"/>
      <c r="E118" s="214"/>
      <c r="F118" s="214"/>
      <c r="G118" s="214"/>
      <c r="H118" s="214"/>
      <c r="I118" s="214"/>
      <c r="J118" s="214"/>
    </row>
    <row r="119" spans="2:25" s="68" customFormat="1" ht="50.1" customHeight="1" x14ac:dyDescent="0.25">
      <c r="B119" s="28"/>
      <c r="C119" s="170" t="s">
        <v>784</v>
      </c>
      <c r="D119" s="29"/>
      <c r="E119" s="27"/>
      <c r="F119" s="27"/>
      <c r="G119" s="27"/>
      <c r="H119" s="27"/>
      <c r="I119" s="27"/>
      <c r="J119" s="27"/>
      <c r="K119" s="27"/>
      <c r="L119" s="27"/>
      <c r="M119" s="28"/>
      <c r="N119" s="28"/>
      <c r="O119" s="28"/>
      <c r="P119" s="28"/>
      <c r="Q119" s="28"/>
      <c r="R119" s="28"/>
      <c r="S119" s="28"/>
      <c r="T119" s="28"/>
      <c r="U119" s="28"/>
      <c r="V119" s="28"/>
      <c r="W119" s="28"/>
      <c r="X119" s="28"/>
      <c r="Y119" s="28"/>
    </row>
    <row r="120" spans="2:25" s="68" customFormat="1" ht="36.75" customHeight="1" x14ac:dyDescent="0.25">
      <c r="B120" s="28"/>
      <c r="C120" s="171" t="s">
        <v>785</v>
      </c>
      <c r="D120" s="451" t="s">
        <v>260</v>
      </c>
      <c r="E120" s="451"/>
      <c r="F120" s="451"/>
      <c r="G120" s="451" t="s">
        <v>261</v>
      </c>
      <c r="H120" s="451"/>
      <c r="I120" s="451"/>
      <c r="J120" s="451" t="s">
        <v>262</v>
      </c>
      <c r="K120" s="451"/>
      <c r="L120" s="451"/>
      <c r="M120" s="451" t="s">
        <v>263</v>
      </c>
      <c r="N120" s="451"/>
      <c r="O120" s="451"/>
      <c r="P120" s="468" t="s">
        <v>299</v>
      </c>
      <c r="Q120" s="468"/>
      <c r="R120" s="468"/>
      <c r="S120" s="468" t="s">
        <v>391</v>
      </c>
      <c r="T120" s="468"/>
      <c r="U120" s="468"/>
      <c r="V120" s="354" t="s">
        <v>392</v>
      </c>
      <c r="W120" s="354" t="s">
        <v>789</v>
      </c>
      <c r="X120" s="354" t="s">
        <v>790</v>
      </c>
      <c r="Y120" s="28"/>
    </row>
    <row r="121" spans="2:25" s="68" customFormat="1" ht="20.100000000000001" customHeight="1" x14ac:dyDescent="0.25">
      <c r="B121" s="28"/>
      <c r="C121" s="171"/>
      <c r="D121" s="78" t="s">
        <v>18</v>
      </c>
      <c r="E121" s="78" t="s">
        <v>390</v>
      </c>
      <c r="F121" s="78" t="s">
        <v>385</v>
      </c>
      <c r="G121" s="78" t="s">
        <v>18</v>
      </c>
      <c r="H121" s="78" t="s">
        <v>390</v>
      </c>
      <c r="I121" s="78" t="s">
        <v>385</v>
      </c>
      <c r="J121" s="78" t="s">
        <v>18</v>
      </c>
      <c r="K121" s="78" t="s">
        <v>390</v>
      </c>
      <c r="L121" s="78" t="s">
        <v>385</v>
      </c>
      <c r="M121" s="78" t="s">
        <v>18</v>
      </c>
      <c r="N121" s="78" t="s">
        <v>390</v>
      </c>
      <c r="O121" s="78" t="s">
        <v>385</v>
      </c>
      <c r="P121" s="78" t="s">
        <v>18</v>
      </c>
      <c r="Q121" s="78" t="s">
        <v>390</v>
      </c>
      <c r="R121" s="78" t="s">
        <v>385</v>
      </c>
      <c r="S121" s="78" t="s">
        <v>18</v>
      </c>
      <c r="T121" s="78" t="s">
        <v>390</v>
      </c>
      <c r="U121" s="78" t="s">
        <v>385</v>
      </c>
      <c r="V121" s="78" t="s">
        <v>18</v>
      </c>
      <c r="W121" s="78" t="s">
        <v>18</v>
      </c>
      <c r="X121" s="78" t="s">
        <v>18</v>
      </c>
      <c r="Y121" s="28"/>
    </row>
    <row r="122" spans="2:25" s="69" customFormat="1" ht="20.100000000000001" customHeight="1" x14ac:dyDescent="0.25">
      <c r="B122" s="31"/>
      <c r="C122" s="36" t="s">
        <v>786</v>
      </c>
      <c r="D122" s="176"/>
      <c r="E122" s="173"/>
      <c r="F122" s="173"/>
      <c r="G122" s="174"/>
      <c r="H122" s="173"/>
      <c r="I122" s="173"/>
      <c r="J122" s="174"/>
      <c r="K122" s="173"/>
      <c r="L122" s="173"/>
      <c r="M122" s="331">
        <v>0.2</v>
      </c>
      <c r="N122" s="332">
        <v>0.3</v>
      </c>
      <c r="O122" s="334">
        <v>0.2</v>
      </c>
      <c r="P122" s="178"/>
      <c r="Q122" s="179"/>
      <c r="R122" s="179"/>
      <c r="S122" s="178"/>
      <c r="T122" s="179"/>
      <c r="U122" s="179"/>
      <c r="V122" s="179"/>
      <c r="W122" s="179"/>
      <c r="X122" s="179"/>
      <c r="Y122" s="31"/>
    </row>
    <row r="123" spans="2:25" s="69" customFormat="1" ht="20.100000000000001" customHeight="1" x14ac:dyDescent="0.25">
      <c r="B123" s="31"/>
      <c r="C123" s="36" t="s">
        <v>787</v>
      </c>
      <c r="D123" s="176"/>
      <c r="E123" s="173"/>
      <c r="F123" s="173"/>
      <c r="G123" s="331">
        <v>0.86</v>
      </c>
      <c r="H123" s="332">
        <v>1.03</v>
      </c>
      <c r="I123" s="332">
        <v>0.76</v>
      </c>
      <c r="J123" s="174"/>
      <c r="K123" s="173"/>
      <c r="L123" s="173"/>
      <c r="M123" s="174"/>
      <c r="N123" s="173"/>
      <c r="O123" s="177"/>
      <c r="P123" s="178"/>
      <c r="Q123" s="179"/>
      <c r="R123" s="179"/>
      <c r="S123" s="178"/>
      <c r="T123" s="179"/>
      <c r="U123" s="179"/>
      <c r="V123" s="179"/>
      <c r="W123" s="179"/>
      <c r="X123" s="179"/>
      <c r="Y123" s="31"/>
    </row>
    <row r="124" spans="2:25" s="69" customFormat="1" ht="20.100000000000001" customHeight="1" x14ac:dyDescent="0.25">
      <c r="B124" s="31"/>
      <c r="C124" s="36"/>
      <c r="D124" s="333"/>
      <c r="E124" s="173"/>
      <c r="F124" s="173"/>
      <c r="G124" s="332"/>
      <c r="H124" s="332"/>
      <c r="I124" s="332"/>
      <c r="J124" s="173"/>
      <c r="K124" s="173"/>
      <c r="L124" s="173"/>
      <c r="M124" s="173"/>
      <c r="N124" s="173"/>
      <c r="O124" s="177"/>
      <c r="P124" s="179"/>
      <c r="Q124" s="179"/>
      <c r="R124" s="179"/>
      <c r="S124" s="179"/>
      <c r="T124" s="179"/>
      <c r="U124" s="179"/>
      <c r="V124" s="179"/>
      <c r="W124" s="179"/>
      <c r="X124" s="179"/>
      <c r="Y124" s="31"/>
    </row>
    <row r="125" spans="2:25" s="69" customFormat="1" ht="20.100000000000001" customHeight="1" x14ac:dyDescent="0.25">
      <c r="B125" s="31"/>
      <c r="C125" s="36" t="s">
        <v>788</v>
      </c>
      <c r="D125" s="339">
        <v>0.69</v>
      </c>
      <c r="E125" s="340">
        <v>0.69</v>
      </c>
      <c r="F125" s="340">
        <v>0.69</v>
      </c>
      <c r="G125" s="331">
        <v>0.83</v>
      </c>
      <c r="H125" s="332">
        <v>0.97</v>
      </c>
      <c r="I125" s="332">
        <v>0.74297095084413967</v>
      </c>
      <c r="J125" s="331">
        <v>0.457712561942622</v>
      </c>
      <c r="K125" s="332">
        <v>0.45142605943601899</v>
      </c>
      <c r="L125" s="332">
        <v>0.46031063602961803</v>
      </c>
      <c r="M125" s="331">
        <v>0.54547844732832795</v>
      </c>
      <c r="N125" s="332">
        <v>0.9</v>
      </c>
      <c r="O125" s="334">
        <v>0.3</v>
      </c>
      <c r="P125" s="348">
        <v>0.4</v>
      </c>
      <c r="Q125" s="349">
        <v>0.6</v>
      </c>
      <c r="R125" s="349">
        <v>0.5</v>
      </c>
      <c r="S125" s="348">
        <v>0.5</v>
      </c>
      <c r="T125" s="349">
        <v>0.3</v>
      </c>
      <c r="U125" s="349">
        <v>0.7</v>
      </c>
      <c r="V125" s="349">
        <v>0.6</v>
      </c>
      <c r="W125" s="349">
        <v>0.7</v>
      </c>
      <c r="X125" s="349">
        <v>0.4</v>
      </c>
      <c r="Y125" s="31"/>
    </row>
    <row r="126" spans="2:25" s="69" customFormat="1" ht="20.100000000000001" customHeight="1" x14ac:dyDescent="0.25">
      <c r="B126" s="31"/>
      <c r="C126" s="32" t="s">
        <v>235</v>
      </c>
      <c r="D126" s="341">
        <v>3.08</v>
      </c>
      <c r="E126" s="342">
        <v>3.62</v>
      </c>
      <c r="F126" s="342">
        <v>2.13</v>
      </c>
      <c r="G126" s="345">
        <v>0</v>
      </c>
      <c r="H126" s="336">
        <v>0</v>
      </c>
      <c r="I126" s="336">
        <v>0</v>
      </c>
      <c r="J126" s="345"/>
      <c r="K126" s="336"/>
      <c r="L126" s="336"/>
      <c r="M126" s="345"/>
      <c r="N126" s="336"/>
      <c r="O126" s="346"/>
      <c r="P126" s="350"/>
      <c r="Q126" s="351"/>
      <c r="R126" s="351"/>
      <c r="S126" s="350"/>
      <c r="T126" s="351"/>
      <c r="U126" s="351"/>
      <c r="V126" s="351"/>
      <c r="W126" s="351"/>
      <c r="X126" s="351"/>
      <c r="Y126" s="31"/>
    </row>
    <row r="127" spans="2:25" s="69" customFormat="1" ht="20.100000000000001" customHeight="1" x14ac:dyDescent="0.25">
      <c r="B127" s="31"/>
      <c r="C127" s="32" t="s">
        <v>19</v>
      </c>
      <c r="D127" s="341">
        <v>1.79</v>
      </c>
      <c r="E127" s="342">
        <v>0.46</v>
      </c>
      <c r="F127" s="342">
        <v>3.42</v>
      </c>
      <c r="G127" s="345">
        <v>3.31</v>
      </c>
      <c r="H127" s="336">
        <v>4.34</v>
      </c>
      <c r="I127" s="336">
        <v>2.31</v>
      </c>
      <c r="J127" s="345">
        <v>2.1268289547439201</v>
      </c>
      <c r="K127" s="336">
        <v>1.44372782073135</v>
      </c>
      <c r="L127" s="336">
        <v>2.7859059162426698</v>
      </c>
      <c r="M127" s="345">
        <v>0.8</v>
      </c>
      <c r="N127" s="336">
        <v>1.7</v>
      </c>
      <c r="O127" s="346">
        <v>0</v>
      </c>
      <c r="P127" s="350">
        <v>1.8</v>
      </c>
      <c r="Q127" s="351">
        <v>2.1</v>
      </c>
      <c r="R127" s="351">
        <v>1.6</v>
      </c>
      <c r="S127" s="350">
        <v>2</v>
      </c>
      <c r="T127" s="351">
        <v>0.8</v>
      </c>
      <c r="U127" s="351">
        <v>2.9</v>
      </c>
      <c r="V127" s="351">
        <v>2.2999999999999998</v>
      </c>
      <c r="W127" s="351">
        <v>2.7</v>
      </c>
      <c r="X127" s="351">
        <v>1.3</v>
      </c>
      <c r="Y127" s="31"/>
    </row>
    <row r="128" spans="2:25" s="69" customFormat="1" ht="20.100000000000001" customHeight="1" x14ac:dyDescent="0.25">
      <c r="B128" s="31"/>
      <c r="C128" s="32" t="s">
        <v>20</v>
      </c>
      <c r="D128" s="341">
        <v>7.0000000000000007E-2</v>
      </c>
      <c r="E128" s="342">
        <v>0</v>
      </c>
      <c r="F128" s="342">
        <v>0.12</v>
      </c>
      <c r="G128" s="345">
        <v>7.0000000000000007E-2</v>
      </c>
      <c r="H128" s="336">
        <v>0</v>
      </c>
      <c r="I128" s="336">
        <v>0.12</v>
      </c>
      <c r="J128" s="345">
        <v>0.05</v>
      </c>
      <c r="K128" s="336">
        <v>0</v>
      </c>
      <c r="L128" s="336">
        <v>8.2206177037907599E-2</v>
      </c>
      <c r="M128" s="345">
        <v>0.1</v>
      </c>
      <c r="N128" s="336">
        <v>0</v>
      </c>
      <c r="O128" s="346">
        <v>0.1</v>
      </c>
      <c r="P128" s="350">
        <v>0.2</v>
      </c>
      <c r="Q128" s="351">
        <v>0.2</v>
      </c>
      <c r="R128" s="351">
        <v>0.2</v>
      </c>
      <c r="S128" s="350">
        <v>0</v>
      </c>
      <c r="T128" s="351">
        <v>0</v>
      </c>
      <c r="U128" s="351">
        <v>0</v>
      </c>
      <c r="V128" s="351">
        <v>0.1</v>
      </c>
      <c r="W128" s="351">
        <v>0.2</v>
      </c>
      <c r="X128" s="351">
        <v>0.1</v>
      </c>
      <c r="Y128" s="31"/>
    </row>
    <row r="129" spans="2:25" s="69" customFormat="1" ht="20.100000000000001" customHeight="1" x14ac:dyDescent="0.25">
      <c r="B129" s="31"/>
      <c r="C129" s="32" t="s">
        <v>217</v>
      </c>
      <c r="D129" s="341">
        <v>0.85</v>
      </c>
      <c r="E129" s="342">
        <v>1.63</v>
      </c>
      <c r="F129" s="342">
        <v>0</v>
      </c>
      <c r="G129" s="345">
        <v>2.4900000000000002</v>
      </c>
      <c r="H129" s="336">
        <v>1.72</v>
      </c>
      <c r="I129" s="336">
        <v>3.21</v>
      </c>
      <c r="J129" s="345">
        <v>1.3129051132840199</v>
      </c>
      <c r="K129" s="336">
        <v>1.88816939145245</v>
      </c>
      <c r="L129" s="336">
        <v>0.81580574686200302</v>
      </c>
      <c r="M129" s="345">
        <v>7</v>
      </c>
      <c r="N129" s="336">
        <v>9.3000000000000007</v>
      </c>
      <c r="O129" s="346">
        <v>4.2</v>
      </c>
      <c r="P129" s="350" t="s">
        <v>307</v>
      </c>
      <c r="Q129" s="351" t="s">
        <v>307</v>
      </c>
      <c r="R129" s="351" t="s">
        <v>307</v>
      </c>
      <c r="S129" s="350" t="s">
        <v>307</v>
      </c>
      <c r="T129" s="351" t="s">
        <v>307</v>
      </c>
      <c r="U129" s="351" t="s">
        <v>307</v>
      </c>
      <c r="V129" s="351" t="s">
        <v>307</v>
      </c>
      <c r="W129" s="351" t="s">
        <v>307</v>
      </c>
      <c r="X129" s="351" t="s">
        <v>307</v>
      </c>
      <c r="Y129" s="31"/>
    </row>
    <row r="130" spans="2:25" s="69" customFormat="1" ht="20.100000000000001" customHeight="1" x14ac:dyDescent="0.25">
      <c r="B130" s="31"/>
      <c r="C130" s="32" t="s">
        <v>21</v>
      </c>
      <c r="D130" s="341">
        <v>0.5</v>
      </c>
      <c r="E130" s="342">
        <v>0</v>
      </c>
      <c r="F130" s="342">
        <v>0.64</v>
      </c>
      <c r="G130" s="345">
        <v>0.26</v>
      </c>
      <c r="H130" s="336">
        <v>0</v>
      </c>
      <c r="I130" s="336">
        <v>0.33</v>
      </c>
      <c r="J130" s="345">
        <v>0.22</v>
      </c>
      <c r="K130" s="336">
        <v>0</v>
      </c>
      <c r="L130" s="336">
        <v>0.27521249156473698</v>
      </c>
      <c r="M130" s="345">
        <v>0.2</v>
      </c>
      <c r="N130" s="336">
        <v>0</v>
      </c>
      <c r="O130" s="346">
        <v>0.3</v>
      </c>
      <c r="P130" s="350">
        <v>0.7</v>
      </c>
      <c r="Q130" s="351">
        <v>2</v>
      </c>
      <c r="R130" s="351">
        <v>0.3</v>
      </c>
      <c r="S130" s="350">
        <v>1.7</v>
      </c>
      <c r="T130" s="351">
        <v>2.2999999999999998</v>
      </c>
      <c r="U130" s="351">
        <v>1.5</v>
      </c>
      <c r="V130" s="351">
        <v>1.2</v>
      </c>
      <c r="W130" s="351">
        <v>0.6</v>
      </c>
      <c r="X130" s="351">
        <v>1.3</v>
      </c>
      <c r="Y130" s="31"/>
    </row>
    <row r="131" spans="2:25" s="69" customFormat="1" ht="20.100000000000001" customHeight="1" x14ac:dyDescent="0.25">
      <c r="B131" s="31"/>
      <c r="C131" s="32" t="s">
        <v>23</v>
      </c>
      <c r="D131" s="341">
        <v>1.03</v>
      </c>
      <c r="E131" s="342">
        <v>0</v>
      </c>
      <c r="F131" s="342">
        <v>1.42</v>
      </c>
      <c r="G131" s="345">
        <v>1.2288333456216667</v>
      </c>
      <c r="H131" s="336">
        <v>0</v>
      </c>
      <c r="I131" s="336">
        <v>1.6650460218720446</v>
      </c>
      <c r="J131" s="345">
        <v>1.93</v>
      </c>
      <c r="K131" s="336">
        <v>0</v>
      </c>
      <c r="L131" s="336">
        <v>2.5650036038300601</v>
      </c>
      <c r="M131" s="345">
        <v>0</v>
      </c>
      <c r="N131" s="336">
        <v>0</v>
      </c>
      <c r="O131" s="346">
        <v>0</v>
      </c>
      <c r="P131" s="350">
        <v>0</v>
      </c>
      <c r="Q131" s="351">
        <v>0</v>
      </c>
      <c r="R131" s="351">
        <v>0</v>
      </c>
      <c r="S131" s="350">
        <v>0</v>
      </c>
      <c r="T131" s="351">
        <v>0</v>
      </c>
      <c r="U131" s="351">
        <v>0</v>
      </c>
      <c r="V131" s="351">
        <v>0</v>
      </c>
      <c r="W131" s="351">
        <v>0</v>
      </c>
      <c r="X131" s="351">
        <v>3.4</v>
      </c>
      <c r="Y131" s="31"/>
    </row>
    <row r="132" spans="2:25" s="69" customFormat="1" ht="20.100000000000001" customHeight="1" x14ac:dyDescent="0.25">
      <c r="B132" s="31"/>
      <c r="C132" s="32" t="s">
        <v>394</v>
      </c>
      <c r="D132" s="341">
        <v>0.43</v>
      </c>
      <c r="E132" s="342">
        <v>0</v>
      </c>
      <c r="F132" s="342">
        <v>0.49</v>
      </c>
      <c r="G132" s="345">
        <v>0.7</v>
      </c>
      <c r="H132" s="336">
        <v>0</v>
      </c>
      <c r="I132" s="336">
        <v>0.73</v>
      </c>
      <c r="J132" s="345"/>
      <c r="K132" s="336"/>
      <c r="L132" s="336"/>
      <c r="M132" s="345"/>
      <c r="N132" s="336"/>
      <c r="O132" s="346"/>
      <c r="P132" s="350"/>
      <c r="Q132" s="351"/>
      <c r="R132" s="351"/>
      <c r="S132" s="350"/>
      <c r="T132" s="351"/>
      <c r="U132" s="351"/>
      <c r="V132" s="351"/>
      <c r="W132" s="351"/>
      <c r="X132" s="351"/>
      <c r="Y132" s="31"/>
    </row>
    <row r="133" spans="2:25" s="69" customFormat="1" ht="20.100000000000001" customHeight="1" x14ac:dyDescent="0.25">
      <c r="B133" s="31"/>
      <c r="C133" s="31" t="s">
        <v>24</v>
      </c>
      <c r="D133" s="341">
        <v>0</v>
      </c>
      <c r="E133" s="342">
        <v>0</v>
      </c>
      <c r="F133" s="342">
        <v>0</v>
      </c>
      <c r="G133" s="345">
        <v>0</v>
      </c>
      <c r="H133" s="336">
        <v>0</v>
      </c>
      <c r="I133" s="336">
        <v>0</v>
      </c>
      <c r="J133" s="345">
        <v>0</v>
      </c>
      <c r="K133" s="336">
        <v>0</v>
      </c>
      <c r="L133" s="336">
        <v>0</v>
      </c>
      <c r="M133" s="345">
        <v>0</v>
      </c>
      <c r="N133" s="336">
        <v>0</v>
      </c>
      <c r="O133" s="346">
        <v>0</v>
      </c>
      <c r="P133" s="350">
        <v>0</v>
      </c>
      <c r="Q133" s="351">
        <v>0</v>
      </c>
      <c r="R133" s="351">
        <v>0</v>
      </c>
      <c r="S133" s="350">
        <v>0</v>
      </c>
      <c r="T133" s="351">
        <v>0</v>
      </c>
      <c r="U133" s="351">
        <v>0</v>
      </c>
      <c r="V133" s="351">
        <v>0</v>
      </c>
      <c r="W133" s="351">
        <v>0</v>
      </c>
      <c r="X133" s="351">
        <v>0</v>
      </c>
      <c r="Y133" s="31"/>
    </row>
    <row r="134" spans="2:25" s="69" customFormat="1" ht="20.100000000000001" customHeight="1" x14ac:dyDescent="0.25">
      <c r="B134" s="31"/>
      <c r="C134" s="32" t="s">
        <v>268</v>
      </c>
      <c r="D134" s="341">
        <v>0</v>
      </c>
      <c r="E134" s="342">
        <v>0</v>
      </c>
      <c r="F134" s="342">
        <v>0</v>
      </c>
      <c r="G134" s="345">
        <v>0</v>
      </c>
      <c r="H134" s="336">
        <v>0</v>
      </c>
      <c r="I134" s="336">
        <v>0</v>
      </c>
      <c r="J134" s="345">
        <v>0</v>
      </c>
      <c r="K134" s="336">
        <v>0</v>
      </c>
      <c r="L134" s="336">
        <v>0</v>
      </c>
      <c r="M134" s="345">
        <v>0</v>
      </c>
      <c r="N134" s="336">
        <v>0</v>
      </c>
      <c r="O134" s="346">
        <v>0</v>
      </c>
      <c r="P134" s="350">
        <v>0</v>
      </c>
      <c r="Q134" s="351">
        <v>0</v>
      </c>
      <c r="R134" s="351">
        <v>0</v>
      </c>
      <c r="S134" s="350">
        <v>0</v>
      </c>
      <c r="T134" s="351">
        <v>0</v>
      </c>
      <c r="U134" s="351">
        <v>0</v>
      </c>
      <c r="V134" s="351">
        <v>0</v>
      </c>
      <c r="W134" s="351">
        <v>1.3</v>
      </c>
      <c r="X134" s="351">
        <v>0</v>
      </c>
      <c r="Y134" s="31"/>
    </row>
    <row r="135" spans="2:25" s="69" customFormat="1" ht="20.100000000000001" customHeight="1" x14ac:dyDescent="0.25">
      <c r="B135" s="31"/>
      <c r="C135" s="172" t="s">
        <v>267</v>
      </c>
      <c r="D135" s="343">
        <v>0</v>
      </c>
      <c r="E135" s="344">
        <v>0</v>
      </c>
      <c r="F135" s="344">
        <v>0</v>
      </c>
      <c r="G135" s="337">
        <v>0</v>
      </c>
      <c r="H135" s="338">
        <v>0</v>
      </c>
      <c r="I135" s="338">
        <v>0</v>
      </c>
      <c r="J135" s="337">
        <v>0</v>
      </c>
      <c r="K135" s="338">
        <v>0</v>
      </c>
      <c r="L135" s="338">
        <v>0</v>
      </c>
      <c r="M135" s="337">
        <v>0</v>
      </c>
      <c r="N135" s="338">
        <v>0</v>
      </c>
      <c r="O135" s="347">
        <v>0</v>
      </c>
      <c r="P135" s="352">
        <v>1.3</v>
      </c>
      <c r="Q135" s="353">
        <v>0</v>
      </c>
      <c r="R135" s="353">
        <v>3.6</v>
      </c>
      <c r="S135" s="352">
        <v>0</v>
      </c>
      <c r="T135" s="353">
        <v>0</v>
      </c>
      <c r="U135" s="353">
        <v>0</v>
      </c>
      <c r="V135" s="353">
        <v>0</v>
      </c>
      <c r="W135" s="353">
        <v>0</v>
      </c>
      <c r="X135" s="353">
        <v>0</v>
      </c>
      <c r="Y135" s="31"/>
    </row>
    <row r="136" spans="2:25" s="69" customFormat="1" ht="15.75" customHeight="1" x14ac:dyDescent="0.25">
      <c r="B136" s="31"/>
      <c r="C136" s="401"/>
      <c r="D136" s="401"/>
      <c r="E136" s="401"/>
      <c r="F136" s="401"/>
      <c r="G136" s="401"/>
      <c r="H136" s="401"/>
      <c r="I136" s="401"/>
      <c r="J136" s="401"/>
      <c r="K136" s="79"/>
      <c r="L136" s="79"/>
      <c r="M136" s="44"/>
      <c r="N136" s="49"/>
      <c r="O136" s="43"/>
      <c r="P136" s="31"/>
      <c r="Q136" s="31"/>
      <c r="R136" s="31"/>
      <c r="S136" s="31"/>
      <c r="T136" s="31"/>
      <c r="U136" s="31"/>
      <c r="V136" s="31"/>
      <c r="W136" s="31"/>
      <c r="X136" s="31"/>
      <c r="Y136" s="31"/>
    </row>
    <row r="137" spans="2:25" ht="20.100000000000001" customHeight="1" x14ac:dyDescent="0.2">
      <c r="B137" s="31"/>
      <c r="C137" s="31"/>
      <c r="D137" s="31"/>
      <c r="E137" s="31"/>
      <c r="F137" s="31"/>
      <c r="G137" s="31"/>
      <c r="H137" s="31"/>
      <c r="I137" s="31"/>
      <c r="J137" s="31"/>
      <c r="K137" s="31"/>
      <c r="L137" s="3"/>
      <c r="M137" s="3"/>
      <c r="N137" s="3"/>
      <c r="O137" s="3"/>
      <c r="P137" s="3"/>
      <c r="Q137" s="3"/>
      <c r="R137" s="3"/>
      <c r="S137" s="3"/>
      <c r="T137" s="3"/>
      <c r="U137" s="3"/>
      <c r="V137" s="3"/>
      <c r="W137" s="3"/>
      <c r="X137" s="3"/>
      <c r="Y137" s="3"/>
    </row>
    <row r="138" spans="2:25" ht="14.25" x14ac:dyDescent="0.2"/>
    <row r="139" spans="2:25" ht="18" x14ac:dyDescent="0.2">
      <c r="B139" s="28"/>
      <c r="C139" s="170" t="s">
        <v>791</v>
      </c>
      <c r="D139" s="29"/>
      <c r="E139" s="27"/>
      <c r="F139" s="27"/>
      <c r="G139" s="27"/>
      <c r="H139" s="27"/>
      <c r="I139" s="27"/>
      <c r="J139" s="27"/>
      <c r="K139" s="27"/>
      <c r="L139" s="27"/>
      <c r="M139" s="28"/>
      <c r="N139" s="28"/>
      <c r="O139" s="28"/>
      <c r="P139" s="28"/>
      <c r="Q139" s="28"/>
      <c r="R139" s="28"/>
      <c r="S139" s="28"/>
      <c r="T139" s="28"/>
      <c r="U139" s="28"/>
      <c r="V139" s="28"/>
      <c r="W139" s="28"/>
      <c r="X139" s="28"/>
      <c r="Y139" s="28"/>
    </row>
    <row r="140" spans="2:25" ht="17.25" x14ac:dyDescent="0.25">
      <c r="B140" s="28"/>
      <c r="C140" s="171" t="s">
        <v>792</v>
      </c>
      <c r="D140" s="451" t="s">
        <v>260</v>
      </c>
      <c r="E140" s="451"/>
      <c r="F140" s="451"/>
      <c r="G140" s="451" t="s">
        <v>261</v>
      </c>
      <c r="H140" s="451"/>
      <c r="I140" s="451"/>
      <c r="J140" s="451" t="s">
        <v>262</v>
      </c>
      <c r="K140" s="451"/>
      <c r="L140" s="451"/>
      <c r="M140" s="451" t="s">
        <v>263</v>
      </c>
      <c r="N140" s="451"/>
      <c r="O140" s="451"/>
      <c r="P140" s="468" t="s">
        <v>299</v>
      </c>
      <c r="Q140" s="468"/>
      <c r="R140" s="468"/>
      <c r="S140" s="468" t="s">
        <v>391</v>
      </c>
      <c r="T140" s="468"/>
      <c r="U140" s="468"/>
      <c r="V140" s="354" t="s">
        <v>392</v>
      </c>
      <c r="W140" s="354" t="s">
        <v>789</v>
      </c>
      <c r="X140" s="354" t="s">
        <v>790</v>
      </c>
      <c r="Y140" s="28"/>
    </row>
    <row r="141" spans="2:25" ht="15" x14ac:dyDescent="0.25">
      <c r="B141" s="28"/>
      <c r="C141" s="171"/>
      <c r="D141" s="78" t="s">
        <v>18</v>
      </c>
      <c r="E141" s="78" t="s">
        <v>390</v>
      </c>
      <c r="F141" s="78" t="s">
        <v>385</v>
      </c>
      <c r="G141" s="78" t="s">
        <v>18</v>
      </c>
      <c r="H141" s="78" t="s">
        <v>390</v>
      </c>
      <c r="I141" s="78" t="s">
        <v>385</v>
      </c>
      <c r="J141" s="78" t="s">
        <v>18</v>
      </c>
      <c r="K141" s="78" t="s">
        <v>390</v>
      </c>
      <c r="L141" s="78" t="s">
        <v>385</v>
      </c>
      <c r="M141" s="78" t="s">
        <v>18</v>
      </c>
      <c r="N141" s="78" t="s">
        <v>390</v>
      </c>
      <c r="O141" s="78" t="s">
        <v>385</v>
      </c>
      <c r="P141" s="78" t="s">
        <v>18</v>
      </c>
      <c r="Q141" s="78" t="s">
        <v>390</v>
      </c>
      <c r="R141" s="78" t="s">
        <v>385</v>
      </c>
      <c r="S141" s="78" t="s">
        <v>18</v>
      </c>
      <c r="T141" s="78" t="s">
        <v>390</v>
      </c>
      <c r="U141" s="78" t="s">
        <v>385</v>
      </c>
      <c r="V141" s="78" t="s">
        <v>18</v>
      </c>
      <c r="W141" s="78" t="s">
        <v>18</v>
      </c>
      <c r="X141" s="78" t="s">
        <v>18</v>
      </c>
      <c r="Y141" s="28"/>
    </row>
    <row r="142" spans="2:25" ht="23.1" customHeight="1" x14ac:dyDescent="0.2">
      <c r="B142" s="31"/>
      <c r="C142" s="36" t="s">
        <v>793</v>
      </c>
      <c r="D142" s="176"/>
      <c r="E142" s="173"/>
      <c r="F142" s="173"/>
      <c r="G142" s="174"/>
      <c r="H142" s="173"/>
      <c r="I142" s="173"/>
      <c r="J142" s="174"/>
      <c r="K142" s="173"/>
      <c r="L142" s="173"/>
      <c r="M142" s="331">
        <v>2.1</v>
      </c>
      <c r="N142" s="332">
        <v>1.3</v>
      </c>
      <c r="O142" s="334">
        <v>2.6</v>
      </c>
      <c r="P142" s="178"/>
      <c r="Q142" s="179"/>
      <c r="R142" s="179"/>
      <c r="S142" s="178"/>
      <c r="T142" s="179"/>
      <c r="U142" s="179"/>
      <c r="V142" s="179"/>
      <c r="W142" s="179"/>
      <c r="X142" s="179"/>
      <c r="Y142" s="31"/>
    </row>
    <row r="143" spans="2:25" ht="23.1" customHeight="1" x14ac:dyDescent="0.2">
      <c r="B143" s="31"/>
      <c r="C143" s="36" t="s">
        <v>794</v>
      </c>
      <c r="D143" s="176"/>
      <c r="E143" s="173"/>
      <c r="F143" s="173"/>
      <c r="G143" s="331">
        <v>3.98</v>
      </c>
      <c r="H143" s="332">
        <v>1.97</v>
      </c>
      <c r="I143" s="332">
        <v>5.14</v>
      </c>
      <c r="J143" s="174"/>
      <c r="K143" s="173"/>
      <c r="L143" s="173"/>
      <c r="M143" s="174"/>
      <c r="N143" s="173"/>
      <c r="O143" s="177"/>
      <c r="P143" s="178"/>
      <c r="Q143" s="179"/>
      <c r="R143" s="179"/>
      <c r="S143" s="178"/>
      <c r="T143" s="179"/>
      <c r="U143" s="179"/>
      <c r="V143" s="179"/>
      <c r="W143" s="179"/>
      <c r="X143" s="179"/>
      <c r="Y143" s="31"/>
    </row>
    <row r="144" spans="2:25" ht="23.1" customHeight="1" x14ac:dyDescent="0.2">
      <c r="B144" s="31"/>
      <c r="C144" s="36"/>
      <c r="D144" s="333"/>
      <c r="E144" s="173"/>
      <c r="F144" s="173"/>
      <c r="G144" s="332"/>
      <c r="H144" s="332"/>
      <c r="I144" s="332"/>
      <c r="J144" s="173"/>
      <c r="K144" s="173"/>
      <c r="L144" s="173"/>
      <c r="M144" s="173"/>
      <c r="N144" s="173"/>
      <c r="O144" s="177"/>
      <c r="P144" s="179"/>
      <c r="Q144" s="179"/>
      <c r="R144" s="179"/>
      <c r="S144" s="179"/>
      <c r="T144" s="179"/>
      <c r="U144" s="179"/>
      <c r="V144" s="179"/>
      <c r="W144" s="179"/>
      <c r="X144" s="179"/>
      <c r="Y144" s="31"/>
    </row>
    <row r="145" spans="2:25" ht="23.1" customHeight="1" x14ac:dyDescent="0.2">
      <c r="B145" s="31"/>
      <c r="C145" s="36" t="s">
        <v>788</v>
      </c>
      <c r="D145" s="339">
        <v>2.97</v>
      </c>
      <c r="E145" s="340">
        <v>2</v>
      </c>
      <c r="F145" s="340">
        <v>3.64</v>
      </c>
      <c r="G145" s="331">
        <v>4.01</v>
      </c>
      <c r="H145" s="332">
        <v>1.86</v>
      </c>
      <c r="I145" s="332">
        <v>5.31</v>
      </c>
      <c r="J145" s="331">
        <v>2.2580486389169399</v>
      </c>
      <c r="K145" s="332">
        <v>1.9914550285552</v>
      </c>
      <c r="L145" s="332">
        <v>2.3967940482810199</v>
      </c>
      <c r="M145" s="331">
        <v>2.6</v>
      </c>
      <c r="N145" s="332">
        <v>2.2000000000000002</v>
      </c>
      <c r="O145" s="334">
        <v>2.8</v>
      </c>
      <c r="P145" s="348">
        <v>2.2999999999999998</v>
      </c>
      <c r="Q145" s="349">
        <v>1.4</v>
      </c>
      <c r="R145" s="349">
        <v>2.9</v>
      </c>
      <c r="S145" s="348">
        <v>2.4</v>
      </c>
      <c r="T145" s="349">
        <v>1.2</v>
      </c>
      <c r="U145" s="349">
        <v>3.2</v>
      </c>
      <c r="V145" s="349">
        <v>3.3</v>
      </c>
      <c r="W145" s="349">
        <v>3.7</v>
      </c>
      <c r="X145" s="349">
        <v>3.6</v>
      </c>
      <c r="Y145" s="31"/>
    </row>
    <row r="146" spans="2:25" ht="23.1" customHeight="1" x14ac:dyDescent="0.2">
      <c r="B146" s="31"/>
      <c r="C146" s="32" t="s">
        <v>235</v>
      </c>
      <c r="D146" s="341">
        <v>6.16</v>
      </c>
      <c r="E146" s="342">
        <v>5.43</v>
      </c>
      <c r="F146" s="342">
        <v>7.47</v>
      </c>
      <c r="G146" s="345">
        <v>1.1090741116593634</v>
      </c>
      <c r="H146" s="336">
        <v>0</v>
      </c>
      <c r="I146" s="336">
        <v>3.2209127422528998</v>
      </c>
      <c r="J146" s="345"/>
      <c r="K146" s="336"/>
      <c r="L146" s="336"/>
      <c r="M146" s="345"/>
      <c r="N146" s="336"/>
      <c r="O146" s="346"/>
      <c r="P146" s="350"/>
      <c r="Q146" s="351"/>
      <c r="R146" s="351"/>
      <c r="S146" s="350"/>
      <c r="T146" s="351"/>
      <c r="U146" s="351"/>
      <c r="V146" s="351"/>
      <c r="W146" s="351"/>
      <c r="X146" s="351"/>
      <c r="Y146" s="31"/>
    </row>
    <row r="147" spans="2:25" ht="23.1" customHeight="1" x14ac:dyDescent="0.2">
      <c r="B147" s="31"/>
      <c r="C147" s="32" t="s">
        <v>19</v>
      </c>
      <c r="D147" s="341">
        <v>4.09</v>
      </c>
      <c r="E147" s="342">
        <v>1.85</v>
      </c>
      <c r="F147" s="342">
        <v>6.84</v>
      </c>
      <c r="G147" s="345">
        <v>8.26</v>
      </c>
      <c r="H147" s="336">
        <v>6.27</v>
      </c>
      <c r="I147" s="336">
        <v>10.18</v>
      </c>
      <c r="J147" s="345">
        <v>6.1</v>
      </c>
      <c r="K147" s="336">
        <v>3.8499408552836099</v>
      </c>
      <c r="L147" s="336">
        <v>8.3577177487279997</v>
      </c>
      <c r="M147" s="345">
        <v>4.9000000000000004</v>
      </c>
      <c r="N147" s="336">
        <v>3.4</v>
      </c>
      <c r="O147" s="346">
        <v>6.2</v>
      </c>
      <c r="P147" s="350">
        <v>5.9</v>
      </c>
      <c r="Q147" s="351">
        <v>3.5</v>
      </c>
      <c r="R147" s="351">
        <v>7.7</v>
      </c>
      <c r="S147" s="350">
        <v>6.7</v>
      </c>
      <c r="T147" s="351">
        <v>1.6</v>
      </c>
      <c r="U147" s="351">
        <v>10.3</v>
      </c>
      <c r="V147" s="351">
        <v>10.7</v>
      </c>
      <c r="W147" s="351">
        <v>10.6</v>
      </c>
      <c r="X147" s="351">
        <v>8.1</v>
      </c>
      <c r="Y147" s="31"/>
    </row>
    <row r="148" spans="2:25" ht="23.1" customHeight="1" x14ac:dyDescent="0.2">
      <c r="B148" s="31"/>
      <c r="C148" s="32" t="s">
        <v>20</v>
      </c>
      <c r="D148" s="341">
        <v>0.56000000000000005</v>
      </c>
      <c r="E148" s="342">
        <v>0.17</v>
      </c>
      <c r="F148" s="342">
        <v>0.81</v>
      </c>
      <c r="G148" s="345">
        <v>1.18</v>
      </c>
      <c r="H148" s="336">
        <v>0.54</v>
      </c>
      <c r="I148" s="336">
        <v>1.61</v>
      </c>
      <c r="J148" s="345">
        <v>0.3</v>
      </c>
      <c r="K148" s="336">
        <v>0.49473511140033</v>
      </c>
      <c r="L148" s="336">
        <v>0.24661853111372301</v>
      </c>
      <c r="M148" s="345">
        <v>0.6</v>
      </c>
      <c r="N148" s="336">
        <v>0.3</v>
      </c>
      <c r="O148" s="346">
        <v>0.7</v>
      </c>
      <c r="P148" s="350">
        <v>0.6</v>
      </c>
      <c r="Q148" s="351">
        <v>0.5</v>
      </c>
      <c r="R148" s="351">
        <v>0.7</v>
      </c>
      <c r="S148" s="350">
        <v>0.5</v>
      </c>
      <c r="T148" s="351">
        <v>0.6</v>
      </c>
      <c r="U148" s="351">
        <v>0.4</v>
      </c>
      <c r="V148" s="351">
        <v>0.7</v>
      </c>
      <c r="W148" s="351">
        <v>0.6</v>
      </c>
      <c r="X148" s="351">
        <v>1.1000000000000001</v>
      </c>
      <c r="Y148" s="31"/>
    </row>
    <row r="149" spans="2:25" ht="23.1" customHeight="1" x14ac:dyDescent="0.2">
      <c r="B149" s="31"/>
      <c r="C149" s="32" t="s">
        <v>217</v>
      </c>
      <c r="D149" s="341">
        <v>5.0999999999999996</v>
      </c>
      <c r="E149" s="342">
        <v>5.71</v>
      </c>
      <c r="F149" s="342">
        <v>4.43</v>
      </c>
      <c r="G149" s="345">
        <v>7.05</v>
      </c>
      <c r="H149" s="336">
        <v>2.58</v>
      </c>
      <c r="I149" s="336">
        <v>11.22</v>
      </c>
      <c r="J149" s="345">
        <v>6.6</v>
      </c>
      <c r="K149" s="336">
        <v>8.4967622615360092</v>
      </c>
      <c r="L149" s="336">
        <v>4.8948344811720199</v>
      </c>
      <c r="M149" s="345">
        <v>12.7</v>
      </c>
      <c r="N149" s="336">
        <v>15.1</v>
      </c>
      <c r="O149" s="346">
        <v>9.8000000000000007</v>
      </c>
      <c r="P149" s="350" t="s">
        <v>307</v>
      </c>
      <c r="Q149" s="351" t="s">
        <v>307</v>
      </c>
      <c r="R149" s="351" t="s">
        <v>307</v>
      </c>
      <c r="S149" s="350" t="s">
        <v>307</v>
      </c>
      <c r="T149" s="351" t="s">
        <v>307</v>
      </c>
      <c r="U149" s="351" t="s">
        <v>307</v>
      </c>
      <c r="V149" s="351"/>
      <c r="W149" s="351"/>
      <c r="X149" s="351"/>
      <c r="Y149" s="31"/>
    </row>
    <row r="150" spans="2:25" ht="23.1" customHeight="1" x14ac:dyDescent="0.2">
      <c r="B150" s="31"/>
      <c r="C150" s="32" t="s">
        <v>21</v>
      </c>
      <c r="D150" s="341">
        <v>7.83</v>
      </c>
      <c r="E150" s="342">
        <v>4.67</v>
      </c>
      <c r="F150" s="342">
        <v>8.69</v>
      </c>
      <c r="G150" s="345">
        <v>5.39</v>
      </c>
      <c r="H150" s="336">
        <v>2.39</v>
      </c>
      <c r="I150" s="336">
        <v>6.22</v>
      </c>
      <c r="J150" s="345">
        <v>4.2</v>
      </c>
      <c r="K150" s="336">
        <v>2.2135916742389901</v>
      </c>
      <c r="L150" s="336">
        <v>4.6786123566005298</v>
      </c>
      <c r="M150" s="345">
        <v>5.2</v>
      </c>
      <c r="N150" s="336">
        <v>3</v>
      </c>
      <c r="O150" s="346">
        <v>5.9</v>
      </c>
      <c r="P150" s="350">
        <v>7.3</v>
      </c>
      <c r="Q150" s="351">
        <v>4.9000000000000004</v>
      </c>
      <c r="R150" s="351">
        <v>8</v>
      </c>
      <c r="S150" s="350">
        <v>9.4</v>
      </c>
      <c r="T150" s="351">
        <v>6.9</v>
      </c>
      <c r="U150" s="351">
        <v>10.1</v>
      </c>
      <c r="V150" s="351">
        <v>10.7</v>
      </c>
      <c r="W150" s="351">
        <v>10.9</v>
      </c>
      <c r="X150" s="351">
        <v>10.7</v>
      </c>
      <c r="Y150" s="31"/>
    </row>
    <row r="151" spans="2:25" ht="23.1" customHeight="1" x14ac:dyDescent="0.2">
      <c r="B151" s="31"/>
      <c r="C151" s="32" t="s">
        <v>23</v>
      </c>
      <c r="D151" s="341">
        <v>6.19</v>
      </c>
      <c r="E151" s="342">
        <v>3.76</v>
      </c>
      <c r="F151" s="342">
        <v>7.1</v>
      </c>
      <c r="G151" s="345">
        <v>12.288333456216668</v>
      </c>
      <c r="H151" s="336">
        <v>0</v>
      </c>
      <c r="I151" s="336">
        <v>16.7</v>
      </c>
      <c r="J151" s="345">
        <v>1.9</v>
      </c>
      <c r="K151" s="336">
        <v>0</v>
      </c>
      <c r="L151" s="336">
        <v>2.5650036038300601</v>
      </c>
      <c r="M151" s="345">
        <v>5.4</v>
      </c>
      <c r="N151" s="336">
        <v>7.7</v>
      </c>
      <c r="O151" s="346">
        <v>4.8</v>
      </c>
      <c r="P151" s="350">
        <v>2.2000000000000002</v>
      </c>
      <c r="Q151" s="351">
        <v>0</v>
      </c>
      <c r="R151" s="351">
        <v>3.7</v>
      </c>
      <c r="S151" s="350">
        <v>0</v>
      </c>
      <c r="T151" s="351">
        <v>0</v>
      </c>
      <c r="U151" s="351">
        <v>0</v>
      </c>
      <c r="V151" s="351">
        <v>2.9</v>
      </c>
      <c r="W151" s="351">
        <v>0</v>
      </c>
      <c r="X151" s="351">
        <v>1.2</v>
      </c>
      <c r="Y151" s="31"/>
    </row>
    <row r="152" spans="2:25" ht="23.1" customHeight="1" x14ac:dyDescent="0.2">
      <c r="B152" s="31"/>
      <c r="C152" s="32" t="s">
        <v>394</v>
      </c>
      <c r="D152" s="341">
        <v>0</v>
      </c>
      <c r="E152" s="342">
        <v>0</v>
      </c>
      <c r="F152" s="342">
        <v>0</v>
      </c>
      <c r="G152" s="345">
        <v>0</v>
      </c>
      <c r="H152" s="336">
        <v>0</v>
      </c>
      <c r="I152" s="336">
        <v>0</v>
      </c>
      <c r="J152" s="345">
        <v>0</v>
      </c>
      <c r="K152" s="336">
        <v>0</v>
      </c>
      <c r="L152" s="336">
        <v>0</v>
      </c>
      <c r="M152" s="345">
        <v>0</v>
      </c>
      <c r="N152" s="336">
        <v>0</v>
      </c>
      <c r="O152" s="346">
        <v>0</v>
      </c>
      <c r="P152" s="350">
        <v>0</v>
      </c>
      <c r="Q152" s="351">
        <v>0</v>
      </c>
      <c r="R152" s="351">
        <v>0</v>
      </c>
      <c r="S152" s="350">
        <v>0</v>
      </c>
      <c r="T152" s="351">
        <v>0</v>
      </c>
      <c r="U152" s="351">
        <v>0</v>
      </c>
      <c r="V152" s="351">
        <v>0</v>
      </c>
      <c r="W152" s="351">
        <v>0</v>
      </c>
      <c r="X152" s="351">
        <v>0</v>
      </c>
      <c r="Y152" s="31"/>
    </row>
    <row r="153" spans="2:25" ht="23.1" customHeight="1" x14ac:dyDescent="0.2">
      <c r="B153" s="31"/>
      <c r="C153" s="31" t="s">
        <v>24</v>
      </c>
      <c r="D153" s="341">
        <v>2.56</v>
      </c>
      <c r="E153" s="342">
        <v>0</v>
      </c>
      <c r="F153" s="342">
        <v>2.95</v>
      </c>
      <c r="G153" s="345">
        <v>6.95</v>
      </c>
      <c r="H153" s="336">
        <v>13.24</v>
      </c>
      <c r="I153" s="336">
        <v>6.6</v>
      </c>
      <c r="J153" s="345"/>
      <c r="K153" s="336"/>
      <c r="L153" s="336"/>
      <c r="M153" s="345"/>
      <c r="N153" s="336"/>
      <c r="O153" s="346"/>
      <c r="P153" s="350"/>
      <c r="Q153" s="351"/>
      <c r="R153" s="351"/>
      <c r="S153" s="350"/>
      <c r="T153" s="351"/>
      <c r="U153" s="351"/>
      <c r="V153" s="351"/>
      <c r="W153" s="351"/>
      <c r="X153" s="351"/>
      <c r="Y153" s="31"/>
    </row>
    <row r="154" spans="2:25" ht="23.1" customHeight="1" x14ac:dyDescent="0.2">
      <c r="B154" s="31"/>
      <c r="C154" s="32" t="s">
        <v>268</v>
      </c>
      <c r="D154" s="341">
        <v>0</v>
      </c>
      <c r="E154" s="342">
        <v>0</v>
      </c>
      <c r="F154" s="342">
        <v>0</v>
      </c>
      <c r="G154" s="345">
        <v>0.7</v>
      </c>
      <c r="H154" s="336">
        <v>0</v>
      </c>
      <c r="I154" s="336">
        <v>1.47</v>
      </c>
      <c r="J154" s="345">
        <v>0</v>
      </c>
      <c r="K154" s="336">
        <v>0</v>
      </c>
      <c r="L154" s="336">
        <v>0</v>
      </c>
      <c r="M154" s="345">
        <v>1.1000000000000001</v>
      </c>
      <c r="N154" s="336">
        <v>0</v>
      </c>
      <c r="O154" s="346">
        <v>4.3</v>
      </c>
      <c r="P154" s="350">
        <v>0</v>
      </c>
      <c r="Q154" s="351">
        <v>0</v>
      </c>
      <c r="R154" s="351">
        <v>0</v>
      </c>
      <c r="S154" s="350">
        <v>0</v>
      </c>
      <c r="T154" s="351">
        <v>0</v>
      </c>
      <c r="U154" s="351">
        <v>0</v>
      </c>
      <c r="V154" s="351">
        <v>0</v>
      </c>
      <c r="W154" s="351">
        <v>2.6</v>
      </c>
      <c r="X154" s="351">
        <v>0</v>
      </c>
      <c r="Y154" s="31"/>
    </row>
    <row r="155" spans="2:25" ht="23.1" customHeight="1" x14ac:dyDescent="0.2">
      <c r="B155" s="31"/>
      <c r="C155" s="172" t="s">
        <v>267</v>
      </c>
      <c r="D155" s="343">
        <v>0</v>
      </c>
      <c r="E155" s="344">
        <v>0</v>
      </c>
      <c r="F155" s="344">
        <v>0</v>
      </c>
      <c r="G155" s="337">
        <v>0</v>
      </c>
      <c r="H155" s="338">
        <v>0</v>
      </c>
      <c r="I155" s="338">
        <v>0</v>
      </c>
      <c r="J155" s="337">
        <v>4.9000000000000004</v>
      </c>
      <c r="K155" s="338">
        <v>0</v>
      </c>
      <c r="L155" s="338">
        <v>12.536984103104199</v>
      </c>
      <c r="M155" s="337">
        <v>2.2999999999999998</v>
      </c>
      <c r="N155" s="338">
        <v>0</v>
      </c>
      <c r="O155" s="347">
        <v>6.7</v>
      </c>
      <c r="P155" s="352">
        <v>2.6</v>
      </c>
      <c r="Q155" s="353">
        <v>2</v>
      </c>
      <c r="R155" s="353">
        <v>3.6</v>
      </c>
      <c r="S155" s="352">
        <v>0</v>
      </c>
      <c r="T155" s="353">
        <v>0</v>
      </c>
      <c r="U155" s="353">
        <v>0</v>
      </c>
      <c r="V155" s="353">
        <v>0</v>
      </c>
      <c r="W155" s="353">
        <v>0</v>
      </c>
      <c r="X155" s="353">
        <v>0</v>
      </c>
      <c r="Y155" s="31"/>
    </row>
    <row r="156" spans="2:25" ht="160.5" customHeight="1" x14ac:dyDescent="0.2">
      <c r="B156" s="31"/>
      <c r="C156" s="401" t="s">
        <v>393</v>
      </c>
      <c r="D156" s="401"/>
      <c r="E156" s="401"/>
      <c r="F156" s="401"/>
      <c r="G156" s="401"/>
      <c r="H156" s="401"/>
      <c r="I156" s="401"/>
      <c r="J156" s="401"/>
      <c r="K156" s="79"/>
      <c r="L156" s="79"/>
      <c r="M156" s="44"/>
      <c r="N156" s="49"/>
      <c r="O156" s="43"/>
      <c r="P156" s="31"/>
      <c r="Q156" s="31"/>
      <c r="R156" s="31"/>
      <c r="S156" s="31"/>
      <c r="T156" s="31"/>
      <c r="U156" s="31"/>
      <c r="V156" s="31"/>
      <c r="W156" s="31"/>
      <c r="X156" s="31"/>
      <c r="Y156" s="31"/>
    </row>
    <row r="157" spans="2:25" ht="14.25" x14ac:dyDescent="0.2"/>
    <row r="158" spans="2:25" ht="18" x14ac:dyDescent="0.2">
      <c r="B158" s="3"/>
      <c r="C158" s="170"/>
      <c r="D158" s="29"/>
      <c r="E158" s="27"/>
      <c r="F158" s="27"/>
      <c r="G158" s="27"/>
      <c r="H158" s="27"/>
      <c r="I158" s="27"/>
      <c r="J158" s="27"/>
      <c r="K158" s="27"/>
      <c r="L158" s="27"/>
      <c r="M158" s="3"/>
      <c r="N158" s="3"/>
      <c r="O158" s="3"/>
    </row>
    <row r="159" spans="2:25" ht="15" x14ac:dyDescent="0.25">
      <c r="B159" s="3"/>
      <c r="C159" s="171" t="s">
        <v>795</v>
      </c>
      <c r="D159" s="451" t="s">
        <v>260</v>
      </c>
      <c r="E159" s="451"/>
      <c r="F159" s="451"/>
      <c r="G159" s="451" t="s">
        <v>261</v>
      </c>
      <c r="H159" s="451"/>
      <c r="I159" s="451"/>
      <c r="J159" s="451" t="s">
        <v>262</v>
      </c>
      <c r="K159" s="451"/>
      <c r="L159" s="451"/>
      <c r="M159" s="3"/>
      <c r="N159" s="3"/>
      <c r="O159" s="3"/>
    </row>
    <row r="160" spans="2:25" ht="15" x14ac:dyDescent="0.25">
      <c r="B160" s="3"/>
      <c r="C160" s="171"/>
      <c r="D160" s="78" t="s">
        <v>18</v>
      </c>
      <c r="E160" s="78" t="s">
        <v>390</v>
      </c>
      <c r="F160" s="78" t="s">
        <v>385</v>
      </c>
      <c r="G160" s="78" t="s">
        <v>18</v>
      </c>
      <c r="H160" s="78" t="s">
        <v>390</v>
      </c>
      <c r="I160" s="78" t="s">
        <v>385</v>
      </c>
      <c r="J160" s="78" t="s">
        <v>18</v>
      </c>
      <c r="K160" s="78" t="s">
        <v>390</v>
      </c>
      <c r="L160" s="78" t="s">
        <v>385</v>
      </c>
      <c r="M160" s="3"/>
      <c r="N160" s="3"/>
      <c r="O160" s="3"/>
    </row>
    <row r="161" spans="2:15" ht="15" x14ac:dyDescent="0.2">
      <c r="B161" s="3"/>
      <c r="C161" s="36"/>
      <c r="D161" s="333"/>
      <c r="E161" s="173"/>
      <c r="F161" s="173"/>
      <c r="G161" s="332"/>
      <c r="H161" s="332"/>
      <c r="I161" s="332"/>
      <c r="J161" s="173"/>
      <c r="K161" s="173"/>
      <c r="L161" s="173"/>
      <c r="M161" s="3"/>
      <c r="N161" s="3"/>
      <c r="O161" s="3"/>
    </row>
    <row r="162" spans="2:15" ht="15" x14ac:dyDescent="0.2">
      <c r="B162" s="3"/>
      <c r="C162" s="36" t="s">
        <v>215</v>
      </c>
      <c r="D162" s="176">
        <v>6</v>
      </c>
      <c r="E162" s="173">
        <v>1</v>
      </c>
      <c r="F162" s="173">
        <v>5</v>
      </c>
      <c r="G162" s="174">
        <v>6</v>
      </c>
      <c r="H162" s="173">
        <v>3</v>
      </c>
      <c r="I162" s="173">
        <v>3</v>
      </c>
      <c r="J162" s="174">
        <v>0</v>
      </c>
      <c r="K162" s="173">
        <v>0</v>
      </c>
      <c r="L162" s="173">
        <v>0</v>
      </c>
      <c r="M162" s="3"/>
      <c r="N162" s="3"/>
      <c r="O162" s="3"/>
    </row>
    <row r="163" spans="2:15" ht="23.1" customHeight="1" x14ac:dyDescent="0.2">
      <c r="B163" s="3"/>
      <c r="C163" s="32" t="s">
        <v>235</v>
      </c>
      <c r="D163" s="180">
        <v>1</v>
      </c>
      <c r="E163" s="160">
        <v>0</v>
      </c>
      <c r="F163" s="160">
        <v>1</v>
      </c>
      <c r="G163" s="175">
        <v>0</v>
      </c>
      <c r="H163" s="160">
        <v>0</v>
      </c>
      <c r="I163" s="160">
        <v>0</v>
      </c>
      <c r="J163" s="175" t="s">
        <v>307</v>
      </c>
      <c r="K163" s="160" t="s">
        <v>307</v>
      </c>
      <c r="L163" s="160" t="s">
        <v>307</v>
      </c>
      <c r="M163" s="3"/>
      <c r="N163" s="3"/>
      <c r="O163" s="3"/>
    </row>
    <row r="164" spans="2:15" ht="23.1" customHeight="1" x14ac:dyDescent="0.2">
      <c r="B164" s="3"/>
      <c r="C164" s="32" t="s">
        <v>19</v>
      </c>
      <c r="D164" s="180">
        <v>2</v>
      </c>
      <c r="E164" s="160">
        <v>1</v>
      </c>
      <c r="F164" s="160">
        <v>1</v>
      </c>
      <c r="G164" s="175">
        <v>3</v>
      </c>
      <c r="H164" s="160">
        <v>3</v>
      </c>
      <c r="I164" s="160">
        <v>0</v>
      </c>
      <c r="J164" s="175">
        <v>0</v>
      </c>
      <c r="K164" s="160">
        <v>0</v>
      </c>
      <c r="L164" s="160">
        <v>0</v>
      </c>
      <c r="M164" s="3"/>
      <c r="N164" s="3"/>
      <c r="O164" s="3"/>
    </row>
    <row r="165" spans="2:15" ht="23.1" customHeight="1" x14ac:dyDescent="0.2">
      <c r="B165" s="3"/>
      <c r="C165" s="32" t="s">
        <v>20</v>
      </c>
      <c r="D165" s="180">
        <v>0</v>
      </c>
      <c r="E165" s="160">
        <v>0</v>
      </c>
      <c r="F165" s="160">
        <v>0</v>
      </c>
      <c r="G165" s="175">
        <v>0</v>
      </c>
      <c r="H165" s="160">
        <v>0</v>
      </c>
      <c r="I165" s="160">
        <v>0</v>
      </c>
      <c r="J165" s="175">
        <v>0</v>
      </c>
      <c r="K165" s="160">
        <v>0</v>
      </c>
      <c r="L165" s="160">
        <v>0</v>
      </c>
      <c r="M165" s="3"/>
      <c r="N165" s="3"/>
      <c r="O165" s="3"/>
    </row>
    <row r="166" spans="2:15" ht="23.1" customHeight="1" x14ac:dyDescent="0.2">
      <c r="B166" s="3"/>
      <c r="C166" s="32" t="s">
        <v>217</v>
      </c>
      <c r="D166" s="180">
        <v>0</v>
      </c>
      <c r="E166" s="160">
        <v>0</v>
      </c>
      <c r="F166" s="160">
        <v>0</v>
      </c>
      <c r="G166" s="175">
        <v>0</v>
      </c>
      <c r="H166" s="160">
        <v>0</v>
      </c>
      <c r="I166" s="160">
        <v>0</v>
      </c>
      <c r="J166" s="175">
        <v>0</v>
      </c>
      <c r="K166" s="160">
        <v>0</v>
      </c>
      <c r="L166" s="160">
        <v>0</v>
      </c>
      <c r="M166" s="3"/>
      <c r="N166" s="3"/>
      <c r="O166" s="3"/>
    </row>
    <row r="167" spans="2:15" ht="23.1" customHeight="1" x14ac:dyDescent="0.2">
      <c r="B167" s="3"/>
      <c r="C167" s="32" t="s">
        <v>21</v>
      </c>
      <c r="D167" s="180">
        <v>2</v>
      </c>
      <c r="E167" s="160">
        <v>0</v>
      </c>
      <c r="F167" s="160">
        <v>2</v>
      </c>
      <c r="G167" s="175">
        <v>2</v>
      </c>
      <c r="H167" s="160">
        <v>0</v>
      </c>
      <c r="I167" s="160">
        <v>2</v>
      </c>
      <c r="J167" s="175">
        <v>0</v>
      </c>
      <c r="K167" s="160">
        <v>0</v>
      </c>
      <c r="L167" s="160">
        <v>0</v>
      </c>
      <c r="M167" s="3"/>
      <c r="N167" s="3"/>
      <c r="O167" s="3"/>
    </row>
    <row r="168" spans="2:15" ht="23.1" customHeight="1" x14ac:dyDescent="0.2">
      <c r="B168" s="3"/>
      <c r="C168" s="32" t="s">
        <v>23</v>
      </c>
      <c r="D168" s="180">
        <v>0</v>
      </c>
      <c r="E168" s="160">
        <v>0</v>
      </c>
      <c r="F168" s="160">
        <v>0</v>
      </c>
      <c r="G168" s="175">
        <v>0</v>
      </c>
      <c r="H168" s="160">
        <v>0</v>
      </c>
      <c r="I168" s="160">
        <v>0</v>
      </c>
      <c r="J168" s="175">
        <v>0</v>
      </c>
      <c r="K168" s="160">
        <v>0</v>
      </c>
      <c r="L168" s="160">
        <v>0</v>
      </c>
      <c r="M168" s="3"/>
      <c r="N168" s="3"/>
      <c r="O168" s="3"/>
    </row>
    <row r="169" spans="2:15" ht="23.1" customHeight="1" x14ac:dyDescent="0.2">
      <c r="B169" s="3"/>
      <c r="C169" s="32" t="s">
        <v>394</v>
      </c>
      <c r="D169" s="180">
        <v>0</v>
      </c>
      <c r="E169" s="160">
        <v>0</v>
      </c>
      <c r="F169" s="160">
        <v>0</v>
      </c>
      <c r="G169" s="175">
        <v>0</v>
      </c>
      <c r="H169" s="160">
        <v>0</v>
      </c>
      <c r="I169" s="160">
        <v>0</v>
      </c>
      <c r="J169" s="175">
        <v>0</v>
      </c>
      <c r="K169" s="160">
        <v>0</v>
      </c>
      <c r="L169" s="160">
        <v>0</v>
      </c>
      <c r="M169" s="3"/>
      <c r="N169" s="3"/>
      <c r="O169" s="3"/>
    </row>
    <row r="170" spans="2:15" ht="23.1" customHeight="1" x14ac:dyDescent="0.2">
      <c r="B170" s="3"/>
      <c r="C170" s="31" t="s">
        <v>24</v>
      </c>
      <c r="D170" s="180">
        <v>1</v>
      </c>
      <c r="E170" s="160">
        <v>0</v>
      </c>
      <c r="F170" s="160">
        <v>1</v>
      </c>
      <c r="G170" s="175">
        <v>1</v>
      </c>
      <c r="H170" s="160">
        <v>0</v>
      </c>
      <c r="I170" s="160">
        <v>1</v>
      </c>
      <c r="J170" s="175" t="s">
        <v>613</v>
      </c>
      <c r="K170" s="160" t="s">
        <v>613</v>
      </c>
      <c r="L170" s="160" t="s">
        <v>613</v>
      </c>
      <c r="M170" s="3"/>
      <c r="N170" s="3"/>
      <c r="O170" s="3"/>
    </row>
    <row r="171" spans="2:15" ht="23.1" customHeight="1" x14ac:dyDescent="0.2">
      <c r="B171" s="3"/>
      <c r="C171" s="32" t="s">
        <v>268</v>
      </c>
      <c r="D171" s="180">
        <v>0</v>
      </c>
      <c r="E171" s="160">
        <v>0</v>
      </c>
      <c r="F171" s="160">
        <v>0</v>
      </c>
      <c r="G171" s="175">
        <v>0</v>
      </c>
      <c r="H171" s="160">
        <v>0</v>
      </c>
      <c r="I171" s="160">
        <v>0</v>
      </c>
      <c r="J171" s="175">
        <v>0</v>
      </c>
      <c r="K171" s="160">
        <v>0</v>
      </c>
      <c r="L171" s="160">
        <v>0</v>
      </c>
      <c r="M171" s="3"/>
      <c r="N171" s="3"/>
      <c r="O171" s="3"/>
    </row>
    <row r="172" spans="2:15" ht="23.1" customHeight="1" x14ac:dyDescent="0.2">
      <c r="B172" s="3"/>
      <c r="C172" s="172" t="s">
        <v>267</v>
      </c>
      <c r="D172" s="181">
        <v>0</v>
      </c>
      <c r="E172" s="182">
        <v>0</v>
      </c>
      <c r="F172" s="182">
        <v>0</v>
      </c>
      <c r="G172" s="181">
        <v>0</v>
      </c>
      <c r="H172" s="182">
        <v>0</v>
      </c>
      <c r="I172" s="182">
        <v>0</v>
      </c>
      <c r="J172" s="181">
        <v>0</v>
      </c>
      <c r="K172" s="182">
        <v>0</v>
      </c>
      <c r="L172" s="182">
        <v>0</v>
      </c>
      <c r="M172" s="3"/>
      <c r="N172" s="3"/>
      <c r="O172" s="3"/>
    </row>
    <row r="173" spans="2:15" ht="14.25" x14ac:dyDescent="0.2">
      <c r="B173" s="3"/>
      <c r="C173" s="3"/>
      <c r="D173" s="3"/>
      <c r="E173" s="3"/>
      <c r="F173" s="3"/>
      <c r="G173" s="3"/>
      <c r="H173" s="3"/>
      <c r="I173" s="3"/>
      <c r="J173" s="3"/>
      <c r="K173" s="3"/>
      <c r="L173" s="3"/>
      <c r="M173" s="3"/>
      <c r="N173" s="3"/>
      <c r="O173" s="3"/>
    </row>
    <row r="174" spans="2:15" ht="14.25" x14ac:dyDescent="0.2">
      <c r="B174" s="3"/>
      <c r="C174" s="424" t="s">
        <v>796</v>
      </c>
      <c r="D174" s="432"/>
      <c r="E174" s="432"/>
      <c r="F174" s="432"/>
      <c r="G174" s="432"/>
      <c r="H174" s="432"/>
      <c r="I174" s="432"/>
      <c r="J174" s="3"/>
      <c r="K174" s="3"/>
      <c r="L174" s="3"/>
      <c r="M174" s="3"/>
      <c r="N174" s="3"/>
      <c r="O174" s="3"/>
    </row>
    <row r="175" spans="2:15" ht="14.25" x14ac:dyDescent="0.2">
      <c r="B175" s="3"/>
      <c r="C175" s="432"/>
      <c r="D175" s="432"/>
      <c r="E175" s="432"/>
      <c r="F175" s="432"/>
      <c r="G175" s="432"/>
      <c r="H175" s="432"/>
      <c r="I175" s="432"/>
      <c r="J175" s="3"/>
      <c r="K175" s="3"/>
      <c r="L175" s="3"/>
      <c r="M175" s="3"/>
      <c r="N175" s="3"/>
      <c r="O175" s="3"/>
    </row>
    <row r="176" spans="2:15" ht="14.25" x14ac:dyDescent="0.2">
      <c r="B176" s="3"/>
      <c r="C176" s="432"/>
      <c r="D176" s="432"/>
      <c r="E176" s="432"/>
      <c r="F176" s="432"/>
      <c r="G176" s="432"/>
      <c r="H176" s="432"/>
      <c r="I176" s="432"/>
      <c r="J176" s="3"/>
      <c r="K176" s="3"/>
      <c r="L176" s="3"/>
      <c r="M176" s="3"/>
      <c r="N176" s="3"/>
      <c r="O176" s="3"/>
    </row>
    <row r="177" spans="2:15" ht="14.25" x14ac:dyDescent="0.2">
      <c r="B177" s="3"/>
      <c r="C177" s="3"/>
      <c r="D177" s="3"/>
      <c r="E177" s="3"/>
      <c r="F177" s="3"/>
      <c r="G177" s="3"/>
      <c r="H177" s="3"/>
      <c r="I177" s="3"/>
      <c r="J177" s="3"/>
      <c r="K177" s="3"/>
      <c r="L177" s="3"/>
      <c r="M177" s="3"/>
      <c r="N177" s="3"/>
      <c r="O177" s="3"/>
    </row>
    <row r="178" spans="2:15" ht="14.25" x14ac:dyDescent="0.2"/>
    <row r="179" spans="2:15" ht="15" x14ac:dyDescent="0.2">
      <c r="B179" s="3"/>
      <c r="C179" s="324" t="s">
        <v>797</v>
      </c>
      <c r="D179" s="3"/>
      <c r="E179" s="3"/>
      <c r="F179" s="3"/>
      <c r="G179" s="3"/>
      <c r="H179" s="3"/>
      <c r="I179" s="3"/>
      <c r="J179" s="3"/>
      <c r="K179" s="3"/>
      <c r="L179" s="3"/>
      <c r="M179" s="3"/>
      <c r="N179" s="3"/>
      <c r="O179" s="3"/>
    </row>
    <row r="180" spans="2:15" ht="77.25" customHeight="1" x14ac:dyDescent="0.2">
      <c r="B180" s="3"/>
      <c r="C180" s="356" t="s">
        <v>798</v>
      </c>
      <c r="D180" s="472" t="s">
        <v>799</v>
      </c>
      <c r="E180" s="472"/>
      <c r="F180" s="472"/>
      <c r="G180" s="472"/>
      <c r="H180" s="472"/>
      <c r="I180" s="472"/>
      <c r="J180" s="472"/>
      <c r="K180" s="472"/>
      <c r="L180" s="3"/>
      <c r="M180" s="3"/>
      <c r="N180" s="3"/>
      <c r="O180" s="3"/>
    </row>
    <row r="181" spans="2:15" ht="59.25" customHeight="1" x14ac:dyDescent="0.2">
      <c r="B181" s="3"/>
      <c r="C181" s="356" t="s">
        <v>800</v>
      </c>
      <c r="D181" s="472" t="s">
        <v>877</v>
      </c>
      <c r="E181" s="472"/>
      <c r="F181" s="472"/>
      <c r="G181" s="472"/>
      <c r="H181" s="472"/>
      <c r="I181" s="472"/>
      <c r="J181" s="472"/>
      <c r="K181" s="472"/>
      <c r="L181" s="3"/>
      <c r="M181" s="3"/>
      <c r="N181" s="3"/>
      <c r="O181" s="3"/>
    </row>
    <row r="182" spans="2:15" ht="45" customHeight="1" x14ac:dyDescent="0.2">
      <c r="B182" s="3"/>
      <c r="C182" s="356" t="s">
        <v>801</v>
      </c>
      <c r="D182" s="472" t="s">
        <v>878</v>
      </c>
      <c r="E182" s="472"/>
      <c r="F182" s="472"/>
      <c r="G182" s="472"/>
      <c r="H182" s="472"/>
      <c r="I182" s="472"/>
      <c r="J182" s="472"/>
      <c r="K182" s="472"/>
      <c r="L182" s="3"/>
      <c r="M182" s="3"/>
      <c r="N182" s="3"/>
      <c r="O182" s="3"/>
    </row>
    <row r="183" spans="2:15" ht="55.5" customHeight="1" x14ac:dyDescent="0.2">
      <c r="B183" s="3"/>
      <c r="C183" s="356" t="s">
        <v>802</v>
      </c>
      <c r="D183" s="472" t="s">
        <v>879</v>
      </c>
      <c r="E183" s="472"/>
      <c r="F183" s="472"/>
      <c r="G183" s="472"/>
      <c r="H183" s="472"/>
      <c r="I183" s="472"/>
      <c r="J183" s="472"/>
      <c r="K183" s="472"/>
      <c r="L183" s="3"/>
      <c r="M183" s="3"/>
      <c r="N183" s="3"/>
      <c r="O183" s="3"/>
    </row>
    <row r="184" spans="2:15" ht="54" customHeight="1" x14ac:dyDescent="0.2">
      <c r="B184" s="3"/>
      <c r="C184" s="356" t="s">
        <v>807</v>
      </c>
      <c r="D184" s="472" t="s">
        <v>803</v>
      </c>
      <c r="E184" s="472"/>
      <c r="F184" s="472"/>
      <c r="G184" s="472"/>
      <c r="H184" s="472"/>
      <c r="I184" s="472"/>
      <c r="J184" s="472"/>
      <c r="K184" s="472"/>
      <c r="L184" s="3"/>
      <c r="M184" s="3"/>
      <c r="N184" s="3"/>
      <c r="O184" s="3"/>
    </row>
    <row r="185" spans="2:15" ht="36" customHeight="1" x14ac:dyDescent="0.2">
      <c r="B185" s="3"/>
      <c r="C185" s="356" t="s">
        <v>804</v>
      </c>
      <c r="D185" s="472" t="s">
        <v>805</v>
      </c>
      <c r="E185" s="472"/>
      <c r="F185" s="472"/>
      <c r="G185" s="472"/>
      <c r="H185" s="472"/>
      <c r="I185" s="472"/>
      <c r="J185" s="472"/>
      <c r="K185" s="472"/>
      <c r="L185" s="3"/>
      <c r="M185" s="3"/>
      <c r="N185" s="3"/>
      <c r="O185" s="3"/>
    </row>
    <row r="186" spans="2:15" ht="54.75" customHeight="1" x14ac:dyDescent="0.2">
      <c r="B186" s="3"/>
      <c r="C186" s="356" t="s">
        <v>806</v>
      </c>
      <c r="D186" s="472" t="s">
        <v>880</v>
      </c>
      <c r="E186" s="472"/>
      <c r="F186" s="472"/>
      <c r="G186" s="472"/>
      <c r="H186" s="472"/>
      <c r="I186" s="472"/>
      <c r="J186" s="472"/>
      <c r="K186" s="472"/>
      <c r="L186" s="3"/>
      <c r="M186" s="3"/>
      <c r="N186" s="3"/>
      <c r="O186" s="3"/>
    </row>
    <row r="187" spans="2:15" ht="14.25" x14ac:dyDescent="0.2">
      <c r="B187" s="3"/>
      <c r="C187" s="3"/>
      <c r="D187" s="3"/>
      <c r="E187" s="3"/>
      <c r="F187" s="3"/>
      <c r="G187" s="3"/>
      <c r="H187" s="3"/>
      <c r="I187" s="3"/>
      <c r="J187" s="3"/>
      <c r="K187" s="3"/>
      <c r="L187" s="3"/>
      <c r="M187" s="3"/>
      <c r="N187" s="3"/>
      <c r="O187" s="3"/>
    </row>
    <row r="188" spans="2:15" ht="14.25" x14ac:dyDescent="0.2"/>
    <row r="189" spans="2:15" ht="18" x14ac:dyDescent="0.2">
      <c r="B189" s="3"/>
      <c r="C189" s="170"/>
      <c r="D189" s="29"/>
      <c r="E189" s="27"/>
      <c r="F189" s="27"/>
      <c r="G189" s="27"/>
      <c r="H189" s="27"/>
      <c r="I189" s="27"/>
      <c r="J189" s="27"/>
      <c r="K189" s="27"/>
      <c r="L189" s="27"/>
      <c r="M189" s="3"/>
      <c r="N189" s="3"/>
      <c r="O189" s="3"/>
    </row>
    <row r="190" spans="2:15" ht="15" x14ac:dyDescent="0.25">
      <c r="B190" s="3"/>
      <c r="C190" s="171" t="s">
        <v>808</v>
      </c>
      <c r="D190" s="451" t="s">
        <v>260</v>
      </c>
      <c r="E190" s="451"/>
      <c r="F190" s="451"/>
      <c r="G190" s="451" t="s">
        <v>261</v>
      </c>
      <c r="H190" s="451"/>
      <c r="I190" s="451"/>
      <c r="J190" s="451" t="s">
        <v>262</v>
      </c>
      <c r="K190" s="451"/>
      <c r="L190" s="451"/>
      <c r="M190" s="3"/>
      <c r="N190" s="3"/>
      <c r="O190" s="3"/>
    </row>
    <row r="191" spans="2:15" ht="15" x14ac:dyDescent="0.25">
      <c r="B191" s="3"/>
      <c r="C191" s="171"/>
      <c r="D191" s="78" t="s">
        <v>18</v>
      </c>
      <c r="E191" s="78" t="s">
        <v>390</v>
      </c>
      <c r="F191" s="78" t="s">
        <v>385</v>
      </c>
      <c r="G191" s="78" t="s">
        <v>18</v>
      </c>
      <c r="H191" s="78" t="s">
        <v>390</v>
      </c>
      <c r="I191" s="78" t="s">
        <v>385</v>
      </c>
      <c r="J191" s="78" t="s">
        <v>18</v>
      </c>
      <c r="K191" s="78" t="s">
        <v>390</v>
      </c>
      <c r="L191" s="78" t="s">
        <v>385</v>
      </c>
      <c r="M191" s="3"/>
      <c r="N191" s="3"/>
      <c r="O191" s="3"/>
    </row>
    <row r="192" spans="2:15" ht="15" x14ac:dyDescent="0.2">
      <c r="B192" s="3"/>
      <c r="C192" s="36"/>
      <c r="D192" s="333"/>
      <c r="E192" s="173"/>
      <c r="F192" s="173"/>
      <c r="G192" s="332"/>
      <c r="H192" s="332"/>
      <c r="I192" s="332"/>
      <c r="J192" s="173"/>
      <c r="K192" s="173"/>
      <c r="L192" s="173"/>
      <c r="M192" s="3"/>
      <c r="N192" s="3"/>
      <c r="O192" s="3"/>
    </row>
    <row r="193" spans="2:15" ht="23.1" customHeight="1" x14ac:dyDescent="0.2">
      <c r="B193" s="3"/>
      <c r="C193" s="36" t="s">
        <v>215</v>
      </c>
      <c r="D193" s="176">
        <v>5</v>
      </c>
      <c r="E193" s="173">
        <v>2</v>
      </c>
      <c r="F193" s="173"/>
      <c r="G193" s="174">
        <v>3</v>
      </c>
      <c r="H193" s="173">
        <v>1</v>
      </c>
      <c r="I193" s="173">
        <v>2</v>
      </c>
      <c r="J193" s="174">
        <v>5</v>
      </c>
      <c r="K193" s="173">
        <v>0</v>
      </c>
      <c r="L193" s="173">
        <v>5</v>
      </c>
      <c r="M193" s="3"/>
      <c r="N193" s="3"/>
      <c r="O193" s="3"/>
    </row>
    <row r="194" spans="2:15" ht="23.1" customHeight="1" x14ac:dyDescent="0.2">
      <c r="B194" s="3"/>
      <c r="C194" s="32" t="s">
        <v>235</v>
      </c>
      <c r="D194" s="180">
        <v>0</v>
      </c>
      <c r="E194" s="160">
        <v>0</v>
      </c>
      <c r="F194" s="160">
        <v>0</v>
      </c>
      <c r="G194" s="175">
        <v>0</v>
      </c>
      <c r="H194" s="160">
        <v>0</v>
      </c>
      <c r="I194" s="160">
        <v>0</v>
      </c>
      <c r="J194" s="175">
        <v>0</v>
      </c>
      <c r="K194" s="160">
        <v>0</v>
      </c>
      <c r="L194" s="160">
        <v>0</v>
      </c>
      <c r="M194" s="3"/>
      <c r="N194" s="3"/>
      <c r="O194" s="3"/>
    </row>
    <row r="195" spans="2:15" ht="23.1" customHeight="1" x14ac:dyDescent="0.2">
      <c r="B195" s="3"/>
      <c r="C195" s="32" t="s">
        <v>19</v>
      </c>
      <c r="D195" s="180">
        <v>1</v>
      </c>
      <c r="E195" s="160">
        <v>0</v>
      </c>
      <c r="F195" s="160">
        <v>1</v>
      </c>
      <c r="G195" s="175">
        <v>1</v>
      </c>
      <c r="H195" s="160">
        <v>1</v>
      </c>
      <c r="I195" s="160">
        <v>0</v>
      </c>
      <c r="J195" s="175">
        <v>3</v>
      </c>
      <c r="K195" s="160">
        <v>1</v>
      </c>
      <c r="L195" s="160">
        <v>3</v>
      </c>
      <c r="M195" s="3"/>
      <c r="N195" s="3"/>
      <c r="O195" s="3"/>
    </row>
    <row r="196" spans="2:15" ht="23.1" customHeight="1" x14ac:dyDescent="0.2">
      <c r="B196" s="3"/>
      <c r="C196" s="32" t="s">
        <v>20</v>
      </c>
      <c r="D196" s="180">
        <v>0</v>
      </c>
      <c r="E196" s="160">
        <v>0</v>
      </c>
      <c r="F196" s="160">
        <v>0</v>
      </c>
      <c r="G196" s="175">
        <v>0</v>
      </c>
      <c r="H196" s="160">
        <v>0</v>
      </c>
      <c r="I196" s="160">
        <v>0</v>
      </c>
      <c r="J196" s="175">
        <v>0</v>
      </c>
      <c r="K196" s="160">
        <v>0</v>
      </c>
      <c r="L196" s="160">
        <v>0</v>
      </c>
      <c r="M196" s="3"/>
      <c r="N196" s="3"/>
      <c r="O196" s="3"/>
    </row>
    <row r="197" spans="2:15" ht="23.1" customHeight="1" x14ac:dyDescent="0.2">
      <c r="B197" s="3"/>
      <c r="C197" s="32" t="s">
        <v>217</v>
      </c>
      <c r="D197" s="180">
        <v>0</v>
      </c>
      <c r="E197" s="160">
        <v>0</v>
      </c>
      <c r="F197" s="160">
        <v>0</v>
      </c>
      <c r="G197" s="175">
        <v>0</v>
      </c>
      <c r="H197" s="160">
        <v>0</v>
      </c>
      <c r="I197" s="160">
        <v>0</v>
      </c>
      <c r="J197" s="175">
        <v>0</v>
      </c>
      <c r="K197" s="160">
        <v>0</v>
      </c>
      <c r="L197" s="160">
        <v>0</v>
      </c>
      <c r="M197" s="3"/>
      <c r="N197" s="3"/>
      <c r="O197" s="3"/>
    </row>
    <row r="198" spans="2:15" ht="23.1" customHeight="1" x14ac:dyDescent="0.2">
      <c r="B198" s="3"/>
      <c r="C198" s="32" t="s">
        <v>21</v>
      </c>
      <c r="D198" s="180">
        <v>3</v>
      </c>
      <c r="E198" s="160">
        <v>2</v>
      </c>
      <c r="F198" s="160">
        <v>1</v>
      </c>
      <c r="G198" s="175">
        <v>0</v>
      </c>
      <c r="H198" s="160">
        <v>0</v>
      </c>
      <c r="I198" s="160">
        <v>0</v>
      </c>
      <c r="J198" s="175">
        <v>2</v>
      </c>
      <c r="K198" s="160">
        <v>0</v>
      </c>
      <c r="L198" s="160">
        <v>2</v>
      </c>
      <c r="M198" s="3"/>
      <c r="N198" s="3"/>
      <c r="O198" s="3"/>
    </row>
    <row r="199" spans="2:15" ht="23.1" customHeight="1" x14ac:dyDescent="0.2">
      <c r="B199" s="3"/>
      <c r="C199" s="32" t="s">
        <v>23</v>
      </c>
      <c r="D199" s="180">
        <v>1</v>
      </c>
      <c r="E199" s="160">
        <v>0</v>
      </c>
      <c r="F199" s="160">
        <v>1</v>
      </c>
      <c r="G199" s="175">
        <v>2</v>
      </c>
      <c r="H199" s="160">
        <v>0</v>
      </c>
      <c r="I199" s="160">
        <v>2</v>
      </c>
      <c r="J199" s="175">
        <v>0</v>
      </c>
      <c r="K199" s="160">
        <v>0</v>
      </c>
      <c r="L199" s="160">
        <v>0</v>
      </c>
      <c r="M199" s="3"/>
      <c r="N199" s="3"/>
      <c r="O199" s="3"/>
    </row>
    <row r="200" spans="2:15" ht="23.1" customHeight="1" x14ac:dyDescent="0.2">
      <c r="B200" s="3"/>
      <c r="C200" s="32" t="s">
        <v>394</v>
      </c>
      <c r="D200" s="180">
        <v>0</v>
      </c>
      <c r="E200" s="160">
        <v>0</v>
      </c>
      <c r="F200" s="160">
        <v>0</v>
      </c>
      <c r="G200" s="175">
        <v>0</v>
      </c>
      <c r="H200" s="160">
        <v>0</v>
      </c>
      <c r="I200" s="160">
        <v>0</v>
      </c>
      <c r="J200" s="175">
        <v>0</v>
      </c>
      <c r="K200" s="160">
        <v>0</v>
      </c>
      <c r="L200" s="160">
        <v>0</v>
      </c>
      <c r="M200" s="3"/>
      <c r="N200" s="3"/>
      <c r="O200" s="3"/>
    </row>
    <row r="201" spans="2:15" ht="23.1" customHeight="1" x14ac:dyDescent="0.2">
      <c r="B201" s="3"/>
      <c r="C201" s="31" t="s">
        <v>24</v>
      </c>
      <c r="D201" s="180">
        <v>0</v>
      </c>
      <c r="E201" s="160">
        <v>0</v>
      </c>
      <c r="F201" s="160">
        <v>0</v>
      </c>
      <c r="G201" s="175">
        <v>0</v>
      </c>
      <c r="H201" s="160">
        <v>0</v>
      </c>
      <c r="I201" s="160">
        <v>0</v>
      </c>
      <c r="J201" s="175" t="s">
        <v>613</v>
      </c>
      <c r="K201" s="160" t="s">
        <v>613</v>
      </c>
      <c r="L201" s="160" t="s">
        <v>613</v>
      </c>
      <c r="M201" s="3"/>
      <c r="N201" s="3"/>
      <c r="O201" s="3"/>
    </row>
    <row r="202" spans="2:15" ht="23.1" customHeight="1" x14ac:dyDescent="0.2">
      <c r="B202" s="3"/>
      <c r="C202" s="32" t="s">
        <v>268</v>
      </c>
      <c r="D202" s="180">
        <v>0</v>
      </c>
      <c r="E202" s="160">
        <v>0</v>
      </c>
      <c r="F202" s="160">
        <v>0</v>
      </c>
      <c r="G202" s="175">
        <v>0</v>
      </c>
      <c r="H202" s="160">
        <v>0</v>
      </c>
      <c r="I202" s="160">
        <v>0</v>
      </c>
      <c r="J202" s="175">
        <v>0</v>
      </c>
      <c r="K202" s="160">
        <v>0</v>
      </c>
      <c r="L202" s="160">
        <v>0</v>
      </c>
      <c r="M202" s="3"/>
      <c r="N202" s="3"/>
      <c r="O202" s="3"/>
    </row>
    <row r="203" spans="2:15" ht="23.1" customHeight="1" x14ac:dyDescent="0.2">
      <c r="B203" s="3"/>
      <c r="C203" s="172" t="s">
        <v>267</v>
      </c>
      <c r="D203" s="181">
        <v>0</v>
      </c>
      <c r="E203" s="182">
        <v>0</v>
      </c>
      <c r="F203" s="182">
        <v>0</v>
      </c>
      <c r="G203" s="181">
        <v>0</v>
      </c>
      <c r="H203" s="182">
        <v>0</v>
      </c>
      <c r="I203" s="182">
        <v>0</v>
      </c>
      <c r="J203" s="181">
        <v>0</v>
      </c>
      <c r="K203" s="182">
        <v>0</v>
      </c>
      <c r="L203" s="182">
        <v>0</v>
      </c>
      <c r="M203" s="3"/>
      <c r="N203" s="3"/>
      <c r="O203" s="3"/>
    </row>
    <row r="204" spans="2:15" ht="23.1" customHeight="1" x14ac:dyDescent="0.2">
      <c r="B204" s="3"/>
      <c r="C204" s="3"/>
      <c r="D204" s="3"/>
      <c r="E204" s="3"/>
      <c r="F204" s="3"/>
      <c r="G204" s="3"/>
      <c r="H204" s="3"/>
      <c r="I204" s="3"/>
      <c r="J204" s="3"/>
      <c r="K204" s="3"/>
      <c r="L204" s="3"/>
      <c r="M204" s="3"/>
      <c r="N204" s="3"/>
      <c r="O204" s="3"/>
    </row>
    <row r="205" spans="2:15" ht="14.25" x14ac:dyDescent="0.2">
      <c r="B205" s="3"/>
      <c r="C205" s="424" t="s">
        <v>881</v>
      </c>
      <c r="D205" s="432"/>
      <c r="E205" s="432"/>
      <c r="F205" s="432"/>
      <c r="G205" s="432"/>
      <c r="H205" s="432"/>
      <c r="I205" s="432"/>
      <c r="J205" s="3"/>
      <c r="K205" s="3"/>
      <c r="L205" s="3"/>
      <c r="M205" s="3"/>
      <c r="N205" s="3"/>
      <c r="O205" s="3"/>
    </row>
    <row r="206" spans="2:15" ht="14.25" x14ac:dyDescent="0.2">
      <c r="B206" s="3"/>
      <c r="C206" s="432"/>
      <c r="D206" s="432"/>
      <c r="E206" s="432"/>
      <c r="F206" s="432"/>
      <c r="G206" s="432"/>
      <c r="H206" s="432"/>
      <c r="I206" s="432"/>
      <c r="J206" s="3"/>
      <c r="K206" s="3"/>
      <c r="L206" s="3"/>
      <c r="M206" s="3"/>
      <c r="N206" s="3"/>
      <c r="O206" s="3"/>
    </row>
    <row r="207" spans="2:15" ht="42" customHeight="1" x14ac:dyDescent="0.2">
      <c r="B207" s="3"/>
      <c r="C207" s="432"/>
      <c r="D207" s="432"/>
      <c r="E207" s="432"/>
      <c r="F207" s="432"/>
      <c r="G207" s="432"/>
      <c r="H207" s="432"/>
      <c r="I207" s="432"/>
      <c r="J207" s="3"/>
      <c r="K207" s="3"/>
      <c r="L207" s="3"/>
      <c r="M207" s="3"/>
      <c r="N207" s="3"/>
      <c r="O207" s="3"/>
    </row>
    <row r="208" spans="2:15" ht="14.25" x14ac:dyDescent="0.2">
      <c r="B208" s="3"/>
      <c r="C208" s="3"/>
      <c r="D208" s="3"/>
      <c r="E208" s="3"/>
      <c r="F208" s="3"/>
      <c r="G208" s="3"/>
      <c r="H208" s="3"/>
      <c r="I208" s="3"/>
      <c r="J208" s="3"/>
      <c r="K208" s="3"/>
      <c r="L208" s="3"/>
      <c r="M208" s="3"/>
      <c r="N208" s="3"/>
      <c r="O208" s="3"/>
    </row>
    <row r="209" spans="2:15" ht="14.25" x14ac:dyDescent="0.2"/>
    <row r="210" spans="2:15" ht="23.1" customHeight="1" x14ac:dyDescent="0.2">
      <c r="B210" s="3"/>
      <c r="C210" s="324" t="s">
        <v>809</v>
      </c>
      <c r="D210" s="3"/>
      <c r="E210" s="3"/>
      <c r="F210" s="3"/>
      <c r="G210" s="3"/>
      <c r="H210" s="3"/>
      <c r="I210" s="3"/>
      <c r="J210" s="3"/>
      <c r="K210" s="3"/>
      <c r="L210" s="3"/>
      <c r="M210" s="3"/>
      <c r="N210" s="3"/>
      <c r="O210" s="3"/>
    </row>
    <row r="211" spans="2:15" ht="42" customHeight="1" x14ac:dyDescent="0.2">
      <c r="B211" s="3"/>
      <c r="C211" s="355" t="s">
        <v>810</v>
      </c>
      <c r="D211" s="469" t="s">
        <v>882</v>
      </c>
      <c r="E211" s="470"/>
      <c r="F211" s="470"/>
      <c r="G211" s="470"/>
      <c r="H211" s="470"/>
      <c r="I211" s="470"/>
      <c r="J211" s="470"/>
      <c r="K211" s="471"/>
      <c r="L211" s="3"/>
      <c r="M211" s="3"/>
      <c r="N211" s="3"/>
      <c r="O211" s="3"/>
    </row>
    <row r="212" spans="2:15" ht="38.25" customHeight="1" x14ac:dyDescent="0.2">
      <c r="B212" s="3"/>
      <c r="C212" s="355" t="s">
        <v>800</v>
      </c>
      <c r="D212" s="469" t="s">
        <v>811</v>
      </c>
      <c r="E212" s="470"/>
      <c r="F212" s="470"/>
      <c r="G212" s="470"/>
      <c r="H212" s="470"/>
      <c r="I212" s="470"/>
      <c r="J212" s="470"/>
      <c r="K212" s="471"/>
      <c r="L212" s="3"/>
      <c r="M212" s="3"/>
      <c r="N212" s="3"/>
      <c r="O212" s="3"/>
    </row>
    <row r="213" spans="2:15" ht="35.25" customHeight="1" x14ac:dyDescent="0.2">
      <c r="B213" s="3"/>
      <c r="C213" s="355" t="s">
        <v>812</v>
      </c>
      <c r="D213" s="469" t="s">
        <v>813</v>
      </c>
      <c r="E213" s="470"/>
      <c r="F213" s="470"/>
      <c r="G213" s="470"/>
      <c r="H213" s="470"/>
      <c r="I213" s="470"/>
      <c r="J213" s="470"/>
      <c r="K213" s="471"/>
      <c r="L213" s="3"/>
      <c r="M213" s="3"/>
      <c r="N213" s="3"/>
      <c r="O213" s="3"/>
    </row>
    <row r="214" spans="2:15" ht="57" customHeight="1" x14ac:dyDescent="0.2">
      <c r="B214" s="3"/>
      <c r="C214" s="355" t="s">
        <v>802</v>
      </c>
      <c r="D214" s="469" t="s">
        <v>814</v>
      </c>
      <c r="E214" s="470"/>
      <c r="F214" s="470"/>
      <c r="G214" s="470"/>
      <c r="H214" s="470"/>
      <c r="I214" s="470"/>
      <c r="J214" s="470"/>
      <c r="K214" s="471"/>
      <c r="L214" s="3"/>
      <c r="M214" s="3"/>
      <c r="N214" s="3"/>
      <c r="O214" s="3"/>
    </row>
    <row r="215" spans="2:15" ht="31.5" customHeight="1" x14ac:dyDescent="0.2">
      <c r="B215" s="3"/>
      <c r="C215" s="355" t="s">
        <v>804</v>
      </c>
      <c r="D215" s="469" t="s">
        <v>815</v>
      </c>
      <c r="E215" s="470"/>
      <c r="F215" s="470"/>
      <c r="G215" s="470"/>
      <c r="H215" s="470"/>
      <c r="I215" s="470"/>
      <c r="J215" s="470"/>
      <c r="K215" s="471"/>
      <c r="L215" s="3"/>
      <c r="M215" s="3"/>
      <c r="N215" s="3"/>
      <c r="O215" s="3"/>
    </row>
    <row r="216" spans="2:15" ht="45" customHeight="1" x14ac:dyDescent="0.2">
      <c r="B216" s="3"/>
      <c r="C216" s="355" t="s">
        <v>806</v>
      </c>
      <c r="D216" s="469" t="s">
        <v>816</v>
      </c>
      <c r="E216" s="470"/>
      <c r="F216" s="470"/>
      <c r="G216" s="470"/>
      <c r="H216" s="470"/>
      <c r="I216" s="470"/>
      <c r="J216" s="470"/>
      <c r="K216" s="471"/>
      <c r="L216" s="3"/>
      <c r="M216" s="3"/>
      <c r="N216" s="3"/>
      <c r="O216" s="3"/>
    </row>
    <row r="217" spans="2:15" ht="81.75" customHeight="1" x14ac:dyDescent="0.2">
      <c r="B217" s="3"/>
      <c r="C217" s="355" t="s">
        <v>817</v>
      </c>
      <c r="D217" s="469" t="s">
        <v>883</v>
      </c>
      <c r="E217" s="470"/>
      <c r="F217" s="470"/>
      <c r="G217" s="470"/>
      <c r="H217" s="470"/>
      <c r="I217" s="470"/>
      <c r="J217" s="470"/>
      <c r="K217" s="471"/>
      <c r="L217" s="3"/>
      <c r="M217" s="3"/>
      <c r="N217" s="3"/>
      <c r="O217" s="3"/>
    </row>
    <row r="218" spans="2:15" ht="23.1" customHeight="1" x14ac:dyDescent="0.2">
      <c r="B218" s="3"/>
      <c r="C218" s="3"/>
      <c r="D218" s="3"/>
      <c r="E218" s="3"/>
      <c r="F218" s="3"/>
      <c r="G218" s="3"/>
      <c r="H218" s="3"/>
      <c r="I218" s="3"/>
      <c r="J218" s="3"/>
      <c r="K218" s="3"/>
      <c r="L218" s="3"/>
      <c r="M218" s="3"/>
      <c r="N218" s="3"/>
      <c r="O218" s="3"/>
    </row>
    <row r="219" spans="2:15" ht="14.25" x14ac:dyDescent="0.2"/>
    <row r="220" spans="2:15" ht="21" x14ac:dyDescent="0.2">
      <c r="B220" s="28"/>
      <c r="C220" s="170" t="s">
        <v>412</v>
      </c>
      <c r="D220" s="29"/>
      <c r="E220" s="27"/>
      <c r="F220" s="27"/>
      <c r="G220" s="27"/>
      <c r="H220" s="27"/>
      <c r="I220" s="27"/>
      <c r="J220" s="27"/>
      <c r="K220" s="27"/>
      <c r="L220" s="27"/>
      <c r="M220" s="28"/>
      <c r="N220" s="28"/>
      <c r="O220" s="3"/>
    </row>
    <row r="221" spans="2:15" ht="15" x14ac:dyDescent="0.25">
      <c r="B221" s="28"/>
      <c r="C221" s="84"/>
      <c r="D221" s="238" t="s">
        <v>18</v>
      </c>
      <c r="E221" s="78" t="s">
        <v>235</v>
      </c>
      <c r="F221" s="78" t="s">
        <v>19</v>
      </c>
      <c r="G221" s="78" t="s">
        <v>20</v>
      </c>
      <c r="H221" s="78" t="s">
        <v>217</v>
      </c>
      <c r="I221" s="78" t="s">
        <v>21</v>
      </c>
      <c r="J221" s="78" t="s">
        <v>23</v>
      </c>
      <c r="K221" s="78" t="s">
        <v>22</v>
      </c>
      <c r="L221" s="78" t="s">
        <v>24</v>
      </c>
      <c r="M221" s="78" t="s">
        <v>310</v>
      </c>
      <c r="N221" s="78" t="s">
        <v>311</v>
      </c>
      <c r="O221" s="3"/>
    </row>
    <row r="222" spans="2:15" ht="18" customHeight="1" x14ac:dyDescent="0.2">
      <c r="B222" s="31"/>
      <c r="C222" s="38" t="s">
        <v>818</v>
      </c>
      <c r="D222" s="307"/>
      <c r="E222" s="473" t="s">
        <v>307</v>
      </c>
      <c r="F222" s="473"/>
      <c r="G222" s="473"/>
      <c r="H222" s="473"/>
      <c r="I222" s="473"/>
      <c r="J222" s="473"/>
      <c r="K222" s="473"/>
      <c r="L222" s="473"/>
      <c r="M222" s="473"/>
      <c r="N222" s="245">
        <v>5.0999999999999996</v>
      </c>
      <c r="O222" s="3"/>
    </row>
    <row r="223" spans="2:15" ht="18" customHeight="1" x14ac:dyDescent="0.2">
      <c r="B223" s="31"/>
      <c r="C223" s="32" t="s">
        <v>819</v>
      </c>
      <c r="D223" s="180"/>
      <c r="E223" s="474"/>
      <c r="F223" s="474"/>
      <c r="G223" s="474"/>
      <c r="H223" s="474"/>
      <c r="I223" s="474"/>
      <c r="J223" s="474"/>
      <c r="K223" s="474"/>
      <c r="L223" s="474"/>
      <c r="M223" s="474"/>
      <c r="N223" s="245">
        <v>6</v>
      </c>
      <c r="O223" s="3"/>
    </row>
    <row r="224" spans="2:15" ht="18" customHeight="1" x14ac:dyDescent="0.2">
      <c r="B224" s="31"/>
      <c r="C224" s="32" t="s">
        <v>820</v>
      </c>
      <c r="D224" s="180"/>
      <c r="E224" s="474"/>
      <c r="F224" s="474"/>
      <c r="G224" s="474"/>
      <c r="H224" s="474"/>
      <c r="I224" s="474"/>
      <c r="J224" s="474"/>
      <c r="K224" s="474"/>
      <c r="L224" s="474"/>
      <c r="M224" s="474"/>
      <c r="N224" s="245">
        <v>4</v>
      </c>
      <c r="O224" s="3"/>
    </row>
    <row r="225" spans="2:15" ht="18" customHeight="1" x14ac:dyDescent="0.2">
      <c r="B225" s="31"/>
      <c r="C225" s="38" t="s">
        <v>821</v>
      </c>
      <c r="D225" s="335">
        <v>13.9</v>
      </c>
      <c r="E225" s="358">
        <v>16.3</v>
      </c>
      <c r="F225" s="359">
        <v>21.8</v>
      </c>
      <c r="G225" s="359">
        <v>20.5</v>
      </c>
      <c r="H225" s="359">
        <v>20.3</v>
      </c>
      <c r="I225" s="359">
        <v>17.399999999999999</v>
      </c>
      <c r="J225" s="359" t="s">
        <v>307</v>
      </c>
      <c r="K225" s="359" t="s">
        <v>307</v>
      </c>
      <c r="L225" s="359" t="s">
        <v>307</v>
      </c>
      <c r="M225" s="359">
        <v>0</v>
      </c>
      <c r="N225" s="359">
        <v>9.4</v>
      </c>
      <c r="O225" s="3"/>
    </row>
    <row r="226" spans="2:15" ht="18" customHeight="1" x14ac:dyDescent="0.2">
      <c r="B226" s="31"/>
      <c r="C226" s="32" t="s">
        <v>822</v>
      </c>
      <c r="D226" s="335">
        <v>13.9</v>
      </c>
      <c r="E226" s="358">
        <v>16.3</v>
      </c>
      <c r="F226" s="359">
        <v>21.8</v>
      </c>
      <c r="G226" s="359">
        <v>17.600000000000001</v>
      </c>
      <c r="H226" s="359">
        <v>20.3</v>
      </c>
      <c r="I226" s="359">
        <v>15.1</v>
      </c>
      <c r="J226" s="359" t="s">
        <v>307</v>
      </c>
      <c r="K226" s="359" t="s">
        <v>307</v>
      </c>
      <c r="L226" s="359" t="s">
        <v>307</v>
      </c>
      <c r="M226" s="359">
        <v>0</v>
      </c>
      <c r="N226" s="359">
        <v>9.3000000000000007</v>
      </c>
      <c r="O226" s="3"/>
    </row>
    <row r="227" spans="2:15" ht="18" customHeight="1" x14ac:dyDescent="0.2">
      <c r="B227" s="31"/>
      <c r="C227" s="32" t="s">
        <v>823</v>
      </c>
      <c r="D227" s="335">
        <v>14.1</v>
      </c>
      <c r="E227" s="358" t="s">
        <v>307</v>
      </c>
      <c r="F227" s="359" t="s">
        <v>307</v>
      </c>
      <c r="G227" s="359">
        <v>44.2</v>
      </c>
      <c r="H227" s="359" t="s">
        <v>307</v>
      </c>
      <c r="I227" s="359">
        <v>29.3</v>
      </c>
      <c r="J227" s="359" t="s">
        <v>307</v>
      </c>
      <c r="K227" s="359" t="s">
        <v>307</v>
      </c>
      <c r="L227" s="359" t="s">
        <v>307</v>
      </c>
      <c r="M227" s="359" t="s">
        <v>307</v>
      </c>
      <c r="N227" s="359">
        <v>9.5</v>
      </c>
      <c r="O227" s="3"/>
    </row>
    <row r="228" spans="2:15" ht="18" customHeight="1" x14ac:dyDescent="0.2">
      <c r="B228" s="31"/>
      <c r="C228" s="38" t="s">
        <v>387</v>
      </c>
      <c r="D228" s="335">
        <v>18.2</v>
      </c>
      <c r="E228" s="358">
        <v>21.3</v>
      </c>
      <c r="F228" s="359">
        <v>43.2</v>
      </c>
      <c r="G228" s="359">
        <v>21.4</v>
      </c>
      <c r="H228" s="359">
        <v>12.1</v>
      </c>
      <c r="I228" s="359">
        <v>19.5</v>
      </c>
      <c r="J228" s="359">
        <v>11.4</v>
      </c>
      <c r="K228" s="359">
        <v>51.8</v>
      </c>
      <c r="L228" s="359">
        <v>4.9000000000000004</v>
      </c>
      <c r="M228" s="359">
        <v>0</v>
      </c>
      <c r="N228" s="359">
        <v>10.7</v>
      </c>
      <c r="O228" s="3"/>
    </row>
    <row r="229" spans="2:15" ht="18" customHeight="1" x14ac:dyDescent="0.2">
      <c r="B229" s="31"/>
      <c r="C229" s="32" t="s">
        <v>824</v>
      </c>
      <c r="D229" s="335">
        <v>19.399999999999999</v>
      </c>
      <c r="E229" s="358">
        <v>22.3</v>
      </c>
      <c r="F229" s="359">
        <v>42.9</v>
      </c>
      <c r="G229" s="359">
        <v>21.5</v>
      </c>
      <c r="H229" s="359">
        <v>12.2</v>
      </c>
      <c r="I229" s="359">
        <v>17.399999999999999</v>
      </c>
      <c r="J229" s="359">
        <v>12.7</v>
      </c>
      <c r="K229" s="359">
        <v>51.8</v>
      </c>
      <c r="L229" s="359">
        <v>6.5</v>
      </c>
      <c r="M229" s="359">
        <v>0</v>
      </c>
      <c r="N229" s="359">
        <v>11.6</v>
      </c>
      <c r="O229" s="3"/>
    </row>
    <row r="230" spans="2:15" ht="18" customHeight="1" x14ac:dyDescent="0.2">
      <c r="B230" s="31"/>
      <c r="C230" s="32" t="s">
        <v>825</v>
      </c>
      <c r="D230" s="335">
        <v>14.9</v>
      </c>
      <c r="E230" s="358">
        <v>18.399999999999999</v>
      </c>
      <c r="F230" s="359">
        <v>44.7</v>
      </c>
      <c r="G230" s="359">
        <v>20.5</v>
      </c>
      <c r="H230" s="359">
        <v>11.9</v>
      </c>
      <c r="I230" s="359">
        <v>36.299999999999997</v>
      </c>
      <c r="J230" s="359" t="s">
        <v>307</v>
      </c>
      <c r="K230" s="359" t="s">
        <v>307</v>
      </c>
      <c r="L230" s="359">
        <v>3.3</v>
      </c>
      <c r="M230" s="359">
        <v>0</v>
      </c>
      <c r="N230" s="359">
        <v>9</v>
      </c>
      <c r="O230" s="3"/>
    </row>
    <row r="231" spans="2:15" ht="18" customHeight="1" x14ac:dyDescent="0.2">
      <c r="B231" s="31"/>
      <c r="C231" s="38" t="s">
        <v>826</v>
      </c>
      <c r="D231" s="335">
        <v>45.1</v>
      </c>
      <c r="E231" s="358">
        <v>17.399999999999999</v>
      </c>
      <c r="F231" s="359">
        <v>82</v>
      </c>
      <c r="G231" s="359">
        <v>45.2</v>
      </c>
      <c r="H231" s="359">
        <v>26.5</v>
      </c>
      <c r="I231" s="359">
        <v>34.5</v>
      </c>
      <c r="J231" s="359">
        <v>20.6</v>
      </c>
      <c r="K231" s="359">
        <v>39.5</v>
      </c>
      <c r="L231" s="359">
        <v>5.6</v>
      </c>
      <c r="M231" s="359">
        <v>0</v>
      </c>
      <c r="N231" s="359">
        <v>13.6</v>
      </c>
      <c r="O231" s="3"/>
    </row>
    <row r="232" spans="2:15" ht="18" customHeight="1" x14ac:dyDescent="0.2">
      <c r="B232" s="31"/>
      <c r="C232" s="32" t="s">
        <v>827</v>
      </c>
      <c r="D232" s="335">
        <v>48.5</v>
      </c>
      <c r="E232" s="358">
        <v>18.5</v>
      </c>
      <c r="F232" s="359">
        <v>89</v>
      </c>
      <c r="G232" s="359">
        <v>46.2</v>
      </c>
      <c r="H232" s="359">
        <v>28.1</v>
      </c>
      <c r="I232" s="359">
        <v>35.9</v>
      </c>
      <c r="J232" s="359">
        <v>17.600000000000001</v>
      </c>
      <c r="K232" s="359">
        <v>36</v>
      </c>
      <c r="L232" s="359">
        <v>6.3</v>
      </c>
      <c r="M232" s="359">
        <v>0</v>
      </c>
      <c r="N232" s="359">
        <v>15.8</v>
      </c>
      <c r="O232" s="3"/>
    </row>
    <row r="233" spans="2:15" ht="18" customHeight="1" x14ac:dyDescent="0.2">
      <c r="B233" s="31"/>
      <c r="C233" s="32" t="s">
        <v>828</v>
      </c>
      <c r="D233" s="360">
        <v>28.2</v>
      </c>
      <c r="E233" s="358">
        <v>13.2</v>
      </c>
      <c r="F233" s="359">
        <v>35.700000000000003</v>
      </c>
      <c r="G233" s="359">
        <v>38.4</v>
      </c>
      <c r="H233" s="359">
        <v>19.899999999999999</v>
      </c>
      <c r="I233" s="359">
        <v>28.7</v>
      </c>
      <c r="J233" s="359">
        <v>29.5</v>
      </c>
      <c r="K233" s="359">
        <v>95.1</v>
      </c>
      <c r="L233" s="359">
        <v>3.5</v>
      </c>
      <c r="M233" s="359">
        <v>0</v>
      </c>
      <c r="N233" s="359">
        <v>10.4</v>
      </c>
      <c r="O233" s="3"/>
    </row>
    <row r="234" spans="2:15" ht="18" customHeight="1" x14ac:dyDescent="0.2">
      <c r="B234" s="31"/>
      <c r="C234" s="38" t="s">
        <v>388</v>
      </c>
      <c r="D234" s="335">
        <v>47.2</v>
      </c>
      <c r="E234" s="358">
        <v>9.6999999999999993</v>
      </c>
      <c r="F234" s="359">
        <v>93.7</v>
      </c>
      <c r="G234" s="359">
        <v>29.2</v>
      </c>
      <c r="H234" s="359">
        <v>25.3</v>
      </c>
      <c r="I234" s="359">
        <v>31.5</v>
      </c>
      <c r="J234" s="359">
        <v>9</v>
      </c>
      <c r="K234" s="359">
        <v>16.7</v>
      </c>
      <c r="L234" s="359">
        <v>3.1</v>
      </c>
      <c r="M234" s="359">
        <v>0</v>
      </c>
      <c r="N234" s="359">
        <v>12.6</v>
      </c>
      <c r="O234" s="3"/>
    </row>
    <row r="235" spans="2:15" ht="18" customHeight="1" x14ac:dyDescent="0.2">
      <c r="B235" s="31"/>
      <c r="C235" s="32" t="s">
        <v>829</v>
      </c>
      <c r="D235" s="335">
        <v>49.6</v>
      </c>
      <c r="E235" s="359">
        <v>11.3</v>
      </c>
      <c r="F235" s="359">
        <v>95</v>
      </c>
      <c r="G235" s="359">
        <v>30.4</v>
      </c>
      <c r="H235" s="359">
        <v>25.9</v>
      </c>
      <c r="I235" s="359">
        <v>32.5</v>
      </c>
      <c r="J235" s="359">
        <v>6</v>
      </c>
      <c r="K235" s="359">
        <v>14.6</v>
      </c>
      <c r="L235" s="359" t="s">
        <v>307</v>
      </c>
      <c r="M235" s="359">
        <v>0</v>
      </c>
      <c r="N235" s="359">
        <v>14</v>
      </c>
      <c r="O235" s="3"/>
    </row>
    <row r="236" spans="2:15" ht="18" customHeight="1" x14ac:dyDescent="0.2">
      <c r="B236" s="31"/>
      <c r="C236" s="32" t="s">
        <v>830</v>
      </c>
      <c r="D236" s="335">
        <v>34.5</v>
      </c>
      <c r="E236" s="359">
        <v>3.9</v>
      </c>
      <c r="F236" s="359">
        <v>83.1</v>
      </c>
      <c r="G236" s="359">
        <v>22.9</v>
      </c>
      <c r="H236" s="359">
        <v>22.7</v>
      </c>
      <c r="I236" s="359">
        <v>25.9</v>
      </c>
      <c r="J236" s="359">
        <v>9.6999999999999993</v>
      </c>
      <c r="K236" s="359">
        <v>19.5</v>
      </c>
      <c r="L236" s="359">
        <v>3.1</v>
      </c>
      <c r="M236" s="359">
        <v>0</v>
      </c>
      <c r="N236" s="359">
        <v>11.7</v>
      </c>
      <c r="O236" s="3"/>
    </row>
    <row r="237" spans="2:15" ht="18" customHeight="1" x14ac:dyDescent="0.2">
      <c r="B237" s="31"/>
      <c r="C237" s="32"/>
      <c r="D237" s="357"/>
      <c r="E237" s="52"/>
      <c r="F237" s="52"/>
      <c r="G237" s="52"/>
      <c r="H237" s="52"/>
      <c r="I237" s="52"/>
      <c r="J237" s="52"/>
      <c r="K237" s="52"/>
      <c r="L237" s="52"/>
      <c r="M237" s="52"/>
      <c r="N237" s="52"/>
      <c r="O237" s="3"/>
    </row>
    <row r="238" spans="2:15" ht="99.75" customHeight="1" x14ac:dyDescent="0.2">
      <c r="B238" s="31"/>
      <c r="C238" s="401" t="s">
        <v>884</v>
      </c>
      <c r="D238" s="401"/>
      <c r="E238" s="401"/>
      <c r="F238" s="401"/>
      <c r="G238" s="401"/>
      <c r="H238" s="401"/>
      <c r="I238" s="401"/>
      <c r="J238" s="401"/>
      <c r="K238" s="79"/>
      <c r="L238" s="79"/>
      <c r="M238" s="44"/>
      <c r="N238" s="49"/>
      <c r="O238" s="3"/>
    </row>
    <row r="239" spans="2:15" ht="24" customHeight="1" x14ac:dyDescent="0.2">
      <c r="B239" s="31"/>
      <c r="C239" s="216"/>
      <c r="D239" s="216"/>
      <c r="E239" s="216"/>
      <c r="F239" s="216"/>
      <c r="G239" s="216"/>
      <c r="H239" s="216"/>
      <c r="I239" s="216"/>
      <c r="J239" s="216"/>
      <c r="K239" s="79"/>
      <c r="L239" s="79"/>
      <c r="M239" s="44"/>
      <c r="N239" s="49"/>
      <c r="O239" s="3"/>
    </row>
    <row r="240" spans="2:15" ht="14.25" x14ac:dyDescent="0.2"/>
    <row r="241" spans="2:15" ht="30" x14ac:dyDescent="0.2">
      <c r="B241" s="3"/>
      <c r="C241" s="324" t="s">
        <v>831</v>
      </c>
      <c r="D241" s="3"/>
      <c r="E241" s="3"/>
      <c r="F241" s="3"/>
      <c r="G241" s="3"/>
      <c r="H241" s="3"/>
      <c r="I241" s="3"/>
      <c r="J241" s="3"/>
      <c r="K241" s="3"/>
      <c r="L241" s="3"/>
      <c r="M241" s="3"/>
      <c r="N241" s="3"/>
      <c r="O241" s="3"/>
    </row>
    <row r="242" spans="2:15" ht="61.5" customHeight="1" x14ac:dyDescent="0.2">
      <c r="B242" s="3"/>
      <c r="C242" s="437" t="s">
        <v>832</v>
      </c>
      <c r="D242" s="437"/>
      <c r="E242" s="437"/>
      <c r="F242" s="437"/>
      <c r="G242" s="437"/>
      <c r="H242" s="437"/>
      <c r="I242" s="437"/>
      <c r="J242" s="437"/>
      <c r="K242" s="437"/>
      <c r="L242" s="437"/>
      <c r="M242" s="3"/>
      <c r="N242" s="3"/>
      <c r="O242" s="3"/>
    </row>
    <row r="243" spans="2:15" ht="14.25" x14ac:dyDescent="0.2">
      <c r="B243" s="3"/>
      <c r="C243" s="3"/>
      <c r="D243" s="3"/>
      <c r="E243" s="3"/>
      <c r="F243" s="3"/>
      <c r="G243" s="3"/>
      <c r="H243" s="3"/>
      <c r="I243" s="3"/>
      <c r="J243" s="3"/>
      <c r="K243" s="3"/>
      <c r="L243" s="3"/>
      <c r="M243" s="3"/>
      <c r="N243" s="3"/>
      <c r="O243" s="3"/>
    </row>
    <row r="244" spans="2:15" ht="14.25" x14ac:dyDescent="0.2"/>
    <row r="245" spans="2:15" ht="21" x14ac:dyDescent="0.2">
      <c r="B245" s="3"/>
      <c r="C245" s="170" t="s">
        <v>833</v>
      </c>
      <c r="D245" s="29"/>
      <c r="E245" s="3"/>
      <c r="F245" s="3"/>
      <c r="G245" s="3"/>
      <c r="H245" s="3"/>
      <c r="I245" s="3"/>
      <c r="J245" s="3"/>
      <c r="K245" s="3"/>
      <c r="L245" s="3"/>
      <c r="M245" s="3"/>
      <c r="N245" s="3"/>
      <c r="O245" s="3"/>
    </row>
    <row r="246" spans="2:15" ht="15" x14ac:dyDescent="0.25">
      <c r="B246" s="3"/>
      <c r="C246" s="84"/>
      <c r="D246" s="238" t="s">
        <v>18</v>
      </c>
      <c r="E246" s="3"/>
      <c r="F246" s="3"/>
      <c r="G246" s="3"/>
      <c r="H246" s="3"/>
      <c r="I246" s="3"/>
      <c r="J246" s="3"/>
      <c r="K246" s="3"/>
      <c r="L246" s="3"/>
      <c r="M246" s="3"/>
      <c r="N246" s="3"/>
      <c r="O246" s="3"/>
    </row>
    <row r="247" spans="2:15" ht="15" x14ac:dyDescent="0.25">
      <c r="B247" s="3"/>
      <c r="C247" s="301" t="s">
        <v>819</v>
      </c>
      <c r="D247" s="307">
        <v>100</v>
      </c>
      <c r="E247" s="3"/>
      <c r="F247" s="3"/>
      <c r="G247" s="3"/>
      <c r="H247" s="3"/>
      <c r="I247" s="3"/>
      <c r="J247" s="3"/>
      <c r="K247" s="3"/>
      <c r="L247" s="3"/>
      <c r="M247" s="3"/>
      <c r="N247" s="3"/>
      <c r="O247" s="3"/>
    </row>
    <row r="248" spans="2:15" ht="15" x14ac:dyDescent="0.25">
      <c r="B248" s="3"/>
      <c r="C248" s="301" t="s">
        <v>820</v>
      </c>
      <c r="D248" s="180">
        <v>100</v>
      </c>
      <c r="E248" s="3"/>
      <c r="F248" s="3"/>
      <c r="G248" s="3"/>
      <c r="H248" s="3"/>
      <c r="I248" s="3"/>
      <c r="J248" s="3"/>
      <c r="K248" s="3"/>
      <c r="L248" s="3"/>
      <c r="M248" s="3"/>
      <c r="N248" s="3"/>
      <c r="O248" s="3"/>
    </row>
    <row r="249" spans="2:15" ht="15" x14ac:dyDescent="0.25">
      <c r="B249" s="3"/>
      <c r="C249" s="301" t="s">
        <v>822</v>
      </c>
      <c r="D249" s="180">
        <v>100</v>
      </c>
      <c r="E249" s="3"/>
      <c r="F249" s="3"/>
      <c r="G249" s="3"/>
      <c r="H249" s="3"/>
      <c r="I249" s="3"/>
      <c r="J249" s="3"/>
      <c r="K249" s="3"/>
      <c r="L249" s="3"/>
      <c r="M249" s="3"/>
      <c r="N249" s="3"/>
      <c r="O249" s="3"/>
    </row>
    <row r="250" spans="2:15" ht="15" x14ac:dyDescent="0.25">
      <c r="B250" s="3"/>
      <c r="C250" s="301" t="s">
        <v>823</v>
      </c>
      <c r="D250" s="180">
        <v>100</v>
      </c>
      <c r="E250" s="3"/>
      <c r="F250" s="3"/>
      <c r="G250" s="3"/>
      <c r="H250" s="3"/>
      <c r="I250" s="3"/>
      <c r="J250" s="3"/>
      <c r="K250" s="3"/>
      <c r="L250" s="3"/>
      <c r="M250" s="3"/>
      <c r="N250" s="3"/>
      <c r="O250" s="3"/>
    </row>
    <row r="251" spans="2:15" ht="15" x14ac:dyDescent="0.25">
      <c r="B251" s="3"/>
      <c r="C251" s="301" t="s">
        <v>824</v>
      </c>
      <c r="D251" s="180">
        <v>100</v>
      </c>
      <c r="E251" s="3"/>
      <c r="F251" s="3"/>
      <c r="G251" s="3"/>
      <c r="H251" s="3"/>
      <c r="I251" s="3"/>
      <c r="J251" s="3"/>
      <c r="K251" s="3"/>
      <c r="L251" s="3"/>
      <c r="M251" s="3"/>
      <c r="N251" s="3"/>
      <c r="O251" s="3"/>
    </row>
    <row r="252" spans="2:15" ht="15" x14ac:dyDescent="0.25">
      <c r="B252" s="3"/>
      <c r="C252" s="301" t="s">
        <v>825</v>
      </c>
      <c r="D252" s="180">
        <v>100</v>
      </c>
      <c r="E252" s="3"/>
      <c r="F252" s="3"/>
      <c r="G252" s="3"/>
      <c r="H252" s="3"/>
      <c r="I252" s="3"/>
      <c r="J252" s="3"/>
      <c r="K252" s="3"/>
      <c r="L252" s="3"/>
      <c r="M252" s="3"/>
      <c r="N252" s="3"/>
      <c r="O252" s="3"/>
    </row>
    <row r="253" spans="2:15" ht="30" x14ac:dyDescent="0.25">
      <c r="B253" s="3"/>
      <c r="C253" s="313" t="s">
        <v>827</v>
      </c>
      <c r="D253" s="180">
        <v>100</v>
      </c>
      <c r="E253" s="3"/>
      <c r="F253" s="3"/>
      <c r="G253" s="3"/>
      <c r="H253" s="3"/>
      <c r="I253" s="3"/>
      <c r="J253" s="3"/>
      <c r="K253" s="3"/>
      <c r="L253" s="3"/>
      <c r="M253" s="3"/>
      <c r="N253" s="3"/>
      <c r="O253" s="3"/>
    </row>
    <row r="254" spans="2:15" ht="30" x14ac:dyDescent="0.25">
      <c r="B254" s="3"/>
      <c r="C254" s="313" t="s">
        <v>828</v>
      </c>
      <c r="D254" s="180">
        <v>100</v>
      </c>
      <c r="E254" s="3"/>
      <c r="F254" s="3"/>
      <c r="G254" s="3"/>
      <c r="H254" s="3"/>
      <c r="I254" s="3"/>
      <c r="J254" s="3"/>
      <c r="K254" s="3"/>
      <c r="L254" s="3"/>
      <c r="M254" s="3"/>
      <c r="N254" s="3"/>
      <c r="O254" s="3"/>
    </row>
    <row r="255" spans="2:15" ht="15" x14ac:dyDescent="0.25">
      <c r="B255" s="3"/>
      <c r="C255" s="301" t="s">
        <v>829</v>
      </c>
      <c r="D255" s="180">
        <v>100</v>
      </c>
      <c r="E255" s="3"/>
      <c r="F255" s="3"/>
      <c r="G255" s="3"/>
      <c r="H255" s="3"/>
      <c r="I255" s="3"/>
      <c r="J255" s="3"/>
      <c r="K255" s="3"/>
      <c r="L255" s="3"/>
      <c r="M255" s="3"/>
      <c r="N255" s="3"/>
      <c r="O255" s="3"/>
    </row>
    <row r="256" spans="2:15" ht="15" x14ac:dyDescent="0.25">
      <c r="B256" s="3"/>
      <c r="C256" s="362" t="s">
        <v>830</v>
      </c>
      <c r="D256" s="180">
        <v>100</v>
      </c>
      <c r="E256" s="3"/>
      <c r="F256" s="3"/>
      <c r="G256" s="3"/>
      <c r="H256" s="3"/>
      <c r="I256" s="3"/>
      <c r="J256" s="3"/>
      <c r="K256" s="3"/>
      <c r="L256" s="3"/>
      <c r="M256" s="3"/>
      <c r="N256" s="3"/>
      <c r="O256" s="3"/>
    </row>
    <row r="257" spans="2:25" ht="14.25" x14ac:dyDescent="0.2">
      <c r="B257" s="3"/>
      <c r="C257" s="32"/>
      <c r="D257" s="363"/>
      <c r="E257" s="3"/>
      <c r="F257" s="3"/>
      <c r="G257" s="3"/>
      <c r="H257" s="3"/>
      <c r="I257" s="3"/>
      <c r="J257" s="3"/>
      <c r="K257" s="3"/>
      <c r="L257" s="3"/>
      <c r="M257" s="3"/>
      <c r="N257" s="3"/>
      <c r="O257" s="3"/>
    </row>
    <row r="258" spans="2:25" ht="15" customHeight="1" x14ac:dyDescent="0.2">
      <c r="B258" s="3"/>
      <c r="C258" s="433" t="s">
        <v>834</v>
      </c>
      <c r="D258" s="433"/>
      <c r="E258" s="433"/>
      <c r="F258" s="433"/>
      <c r="G258" s="433"/>
      <c r="H258" s="3"/>
      <c r="I258" s="3"/>
      <c r="J258" s="3"/>
      <c r="K258" s="3"/>
      <c r="L258" s="3"/>
      <c r="M258" s="3"/>
      <c r="N258" s="3"/>
      <c r="O258" s="3"/>
    </row>
    <row r="259" spans="2:25" ht="14.25" x14ac:dyDescent="0.2">
      <c r="B259" s="3"/>
      <c r="C259" s="433"/>
      <c r="D259" s="433"/>
      <c r="E259" s="433"/>
      <c r="F259" s="433"/>
      <c r="G259" s="433"/>
      <c r="H259" s="3"/>
      <c r="I259" s="3"/>
      <c r="J259" s="3"/>
      <c r="K259" s="3"/>
      <c r="L259" s="3"/>
      <c r="M259" s="3"/>
      <c r="N259" s="3"/>
      <c r="O259" s="3"/>
    </row>
    <row r="260" spans="2:25" ht="45" customHeight="1" x14ac:dyDescent="0.2">
      <c r="B260" s="3"/>
      <c r="C260" s="433"/>
      <c r="D260" s="433"/>
      <c r="E260" s="433"/>
      <c r="F260" s="433"/>
      <c r="G260" s="433"/>
      <c r="H260" s="3"/>
      <c r="I260" s="3"/>
      <c r="J260" s="3"/>
      <c r="K260" s="3"/>
      <c r="L260" s="3"/>
      <c r="M260" s="3"/>
      <c r="N260" s="3"/>
      <c r="O260" s="3"/>
    </row>
    <row r="261" spans="2:25" ht="14.25" x14ac:dyDescent="0.2">
      <c r="B261" s="3"/>
      <c r="C261" s="3"/>
      <c r="D261" s="3"/>
      <c r="E261" s="3"/>
      <c r="F261" s="3"/>
      <c r="G261" s="3"/>
      <c r="H261" s="3"/>
      <c r="I261" s="3"/>
      <c r="J261" s="3"/>
      <c r="K261" s="3"/>
      <c r="L261" s="3"/>
      <c r="M261" s="3"/>
      <c r="N261" s="3"/>
      <c r="O261" s="3"/>
    </row>
    <row r="262" spans="2:25" ht="14.25" x14ac:dyDescent="0.2"/>
    <row r="263" spans="2:25" ht="14.25" x14ac:dyDescent="0.2"/>
    <row r="264" spans="2:25" s="68" customFormat="1" ht="50.1" customHeight="1" x14ac:dyDescent="0.2">
      <c r="B264" s="28"/>
      <c r="C264" s="170" t="s">
        <v>836</v>
      </c>
      <c r="D264" s="29"/>
      <c r="E264" s="27"/>
      <c r="F264" s="27"/>
      <c r="G264" s="27"/>
      <c r="H264" s="27"/>
      <c r="I264" s="27"/>
      <c r="J264" s="27"/>
      <c r="K264" s="27"/>
      <c r="L264" s="27"/>
      <c r="M264" s="28"/>
      <c r="N264" s="28"/>
      <c r="O264" s="28"/>
      <c r="P264" s="59"/>
      <c r="Q264" s="59"/>
      <c r="R264" s="59"/>
      <c r="S264" s="59"/>
      <c r="T264" s="59"/>
      <c r="U264" s="59"/>
      <c r="V264" s="59"/>
      <c r="W264" s="59"/>
      <c r="X264" s="59"/>
      <c r="Y264" s="59"/>
    </row>
    <row r="265" spans="2:25" s="68" customFormat="1" ht="20.100000000000001" customHeight="1" x14ac:dyDescent="0.25">
      <c r="B265" s="28"/>
      <c r="C265" s="171" t="s">
        <v>384</v>
      </c>
      <c r="D265" s="78" t="s">
        <v>18</v>
      </c>
      <c r="E265" s="78" t="s">
        <v>235</v>
      </c>
      <c r="F265" s="78" t="s">
        <v>19</v>
      </c>
      <c r="G265" s="78" t="s">
        <v>20</v>
      </c>
      <c r="H265" s="78" t="s">
        <v>217</v>
      </c>
      <c r="I265" s="78" t="s">
        <v>21</v>
      </c>
      <c r="J265" s="78" t="s">
        <v>23</v>
      </c>
      <c r="K265" s="78" t="s">
        <v>22</v>
      </c>
      <c r="L265" s="78" t="s">
        <v>24</v>
      </c>
      <c r="M265" s="78" t="s">
        <v>267</v>
      </c>
      <c r="N265" s="78" t="s">
        <v>268</v>
      </c>
      <c r="O265" s="29"/>
      <c r="P265" s="59"/>
      <c r="Q265" s="59"/>
      <c r="R265" s="59"/>
      <c r="S265" s="59"/>
      <c r="T265" s="59"/>
      <c r="U265" s="59"/>
      <c r="V265" s="59"/>
      <c r="W265" s="59"/>
      <c r="X265" s="59"/>
      <c r="Y265" s="59"/>
    </row>
    <row r="266" spans="2:25" s="69" customFormat="1" ht="20.100000000000001" customHeight="1" x14ac:dyDescent="0.2">
      <c r="B266" s="31"/>
      <c r="C266" s="32" t="s">
        <v>399</v>
      </c>
      <c r="D266" s="371">
        <v>1</v>
      </c>
      <c r="E266" s="372"/>
      <c r="F266" s="372"/>
      <c r="G266" s="372"/>
      <c r="H266" s="372"/>
      <c r="I266" s="372"/>
      <c r="J266" s="372"/>
      <c r="K266" s="372"/>
      <c r="L266" s="372"/>
      <c r="M266" s="372"/>
      <c r="N266" s="372">
        <v>1</v>
      </c>
      <c r="O266" s="35"/>
      <c r="P266" s="59"/>
      <c r="Q266" s="59"/>
      <c r="R266" s="59"/>
      <c r="S266" s="59"/>
      <c r="T266" s="59"/>
      <c r="U266" s="59"/>
      <c r="V266" s="59"/>
      <c r="W266" s="59"/>
      <c r="X266" s="59"/>
      <c r="Y266" s="59"/>
    </row>
    <row r="267" spans="2:25" s="69" customFormat="1" ht="20.100000000000001" customHeight="1" x14ac:dyDescent="0.2">
      <c r="B267" s="31"/>
      <c r="C267" s="32" t="s">
        <v>400</v>
      </c>
      <c r="D267" s="365">
        <v>0</v>
      </c>
      <c r="E267" s="245"/>
      <c r="F267" s="245"/>
      <c r="G267" s="245"/>
      <c r="H267" s="245"/>
      <c r="I267" s="245"/>
      <c r="J267" s="245"/>
      <c r="K267" s="245"/>
      <c r="L267" s="245"/>
      <c r="M267" s="245"/>
      <c r="N267" s="245">
        <v>0</v>
      </c>
      <c r="O267" s="35"/>
      <c r="P267" s="59"/>
      <c r="Q267" s="59"/>
      <c r="R267" s="59"/>
      <c r="S267" s="59"/>
      <c r="T267" s="59"/>
      <c r="U267" s="59"/>
      <c r="V267" s="59"/>
      <c r="W267" s="59"/>
      <c r="X267" s="59"/>
      <c r="Y267" s="59"/>
    </row>
    <row r="268" spans="2:25" s="69" customFormat="1" ht="20.100000000000001" customHeight="1" x14ac:dyDescent="0.2">
      <c r="B268" s="31"/>
      <c r="C268" s="32" t="s">
        <v>401</v>
      </c>
      <c r="D268" s="365">
        <v>100</v>
      </c>
      <c r="E268" s="245"/>
      <c r="F268" s="245"/>
      <c r="G268" s="245"/>
      <c r="H268" s="245"/>
      <c r="I268" s="245"/>
      <c r="J268" s="245"/>
      <c r="K268" s="245"/>
      <c r="L268" s="245"/>
      <c r="M268" s="245"/>
      <c r="N268" s="245">
        <v>100</v>
      </c>
      <c r="O268" s="35"/>
      <c r="P268" s="59"/>
      <c r="Q268" s="59"/>
      <c r="R268" s="59"/>
      <c r="S268" s="59"/>
      <c r="T268" s="59"/>
      <c r="U268" s="59"/>
      <c r="V268" s="59"/>
      <c r="W268" s="59"/>
      <c r="X268" s="59"/>
      <c r="Y268" s="59"/>
    </row>
    <row r="269" spans="2:25" s="69" customFormat="1" ht="20.100000000000001" customHeight="1" x14ac:dyDescent="0.2">
      <c r="B269" s="31"/>
      <c r="C269" s="32" t="s">
        <v>402</v>
      </c>
      <c r="D269" s="365">
        <v>0</v>
      </c>
      <c r="E269" s="245"/>
      <c r="F269" s="245"/>
      <c r="G269" s="245"/>
      <c r="H269" s="245"/>
      <c r="I269" s="245"/>
      <c r="J269" s="245"/>
      <c r="K269" s="245"/>
      <c r="L269" s="245"/>
      <c r="M269" s="245"/>
      <c r="N269" s="245">
        <v>0</v>
      </c>
      <c r="O269" s="35"/>
      <c r="P269" s="59"/>
      <c r="Q269" s="59"/>
      <c r="R269" s="59"/>
      <c r="S269" s="59"/>
      <c r="T269" s="59"/>
      <c r="U269" s="59"/>
      <c r="V269" s="59"/>
      <c r="W269" s="59"/>
      <c r="X269" s="59"/>
      <c r="Y269" s="59"/>
    </row>
    <row r="270" spans="2:25" s="69" customFormat="1" ht="20.100000000000001" customHeight="1" x14ac:dyDescent="0.2">
      <c r="B270" s="31"/>
      <c r="C270" s="32" t="s">
        <v>403</v>
      </c>
      <c r="D270" s="365">
        <v>100</v>
      </c>
      <c r="E270" s="245"/>
      <c r="F270" s="245"/>
      <c r="G270" s="245"/>
      <c r="H270" s="245"/>
      <c r="I270" s="245"/>
      <c r="J270" s="245"/>
      <c r="K270" s="245"/>
      <c r="L270" s="245"/>
      <c r="M270" s="245"/>
      <c r="N270" s="245">
        <v>100</v>
      </c>
      <c r="O270" s="35"/>
      <c r="P270" s="59"/>
      <c r="Q270" s="59"/>
      <c r="R270" s="59"/>
      <c r="S270" s="59"/>
      <c r="T270" s="59"/>
      <c r="U270" s="59"/>
      <c r="V270" s="59"/>
      <c r="W270" s="59"/>
      <c r="X270" s="59"/>
      <c r="Y270" s="59"/>
    </row>
    <row r="271" spans="2:25" s="69" customFormat="1" ht="20.100000000000001" customHeight="1" x14ac:dyDescent="0.2">
      <c r="B271" s="31"/>
      <c r="C271" s="110" t="s">
        <v>404</v>
      </c>
      <c r="D271" s="373">
        <v>0</v>
      </c>
      <c r="E271" s="374"/>
      <c r="F271" s="374"/>
      <c r="G271" s="374"/>
      <c r="H271" s="374"/>
      <c r="I271" s="374"/>
      <c r="J271" s="374"/>
      <c r="K271" s="374"/>
      <c r="L271" s="374"/>
      <c r="M271" s="374"/>
      <c r="N271" s="374">
        <v>0</v>
      </c>
      <c r="O271" s="35"/>
      <c r="P271" s="59"/>
      <c r="Q271" s="59"/>
      <c r="R271" s="59"/>
      <c r="S271" s="59"/>
      <c r="T271" s="59"/>
      <c r="U271" s="59"/>
      <c r="V271" s="59"/>
      <c r="W271" s="59"/>
      <c r="X271" s="59"/>
      <c r="Y271" s="59"/>
    </row>
    <row r="272" spans="2:25" s="69" customFormat="1" ht="20.100000000000001" customHeight="1" x14ac:dyDescent="0.2">
      <c r="B272" s="31"/>
      <c r="C272" s="32"/>
      <c r="D272" s="305"/>
      <c r="E272" s="245"/>
      <c r="F272" s="245"/>
      <c r="G272" s="245"/>
      <c r="H272" s="245"/>
      <c r="I272" s="245"/>
      <c r="J272" s="245"/>
      <c r="K272" s="245"/>
      <c r="L272" s="245"/>
      <c r="M272" s="245"/>
      <c r="N272" s="245"/>
      <c r="O272" s="35"/>
      <c r="P272" s="59"/>
      <c r="Q272" s="59"/>
      <c r="R272" s="59"/>
      <c r="S272" s="59"/>
      <c r="T272" s="59"/>
      <c r="U272" s="59"/>
      <c r="V272" s="59"/>
      <c r="W272" s="59"/>
      <c r="X272" s="59"/>
      <c r="Y272" s="59"/>
    </row>
    <row r="273" spans="2:25" s="69" customFormat="1" ht="20.100000000000001" customHeight="1" x14ac:dyDescent="0.2">
      <c r="B273" s="31"/>
      <c r="C273" s="187" t="s">
        <v>395</v>
      </c>
      <c r="D273" s="368"/>
      <c r="E273" s="368"/>
      <c r="F273" s="368"/>
      <c r="G273" s="368"/>
      <c r="H273" s="368"/>
      <c r="I273" s="368"/>
      <c r="J273" s="368"/>
      <c r="K273" s="368"/>
      <c r="L273" s="368"/>
      <c r="M273" s="368"/>
      <c r="N273" s="375"/>
      <c r="O273" s="35"/>
      <c r="P273" s="59"/>
      <c r="Q273" s="59"/>
      <c r="R273" s="59"/>
      <c r="S273" s="59"/>
      <c r="T273" s="59"/>
      <c r="U273" s="59"/>
      <c r="V273" s="59"/>
      <c r="W273" s="59"/>
      <c r="X273" s="59"/>
      <c r="Y273" s="59"/>
    </row>
    <row r="274" spans="2:25" s="69" customFormat="1" ht="20.100000000000001" customHeight="1" x14ac:dyDescent="0.2">
      <c r="B274" s="31"/>
      <c r="C274" s="184" t="s">
        <v>399</v>
      </c>
      <c r="D274" s="369">
        <v>7</v>
      </c>
      <c r="E274" s="370"/>
      <c r="F274" s="370"/>
      <c r="G274" s="370"/>
      <c r="H274" s="370"/>
      <c r="I274" s="370"/>
      <c r="J274" s="370"/>
      <c r="K274" s="370"/>
      <c r="L274" s="370"/>
      <c r="M274" s="370"/>
      <c r="N274" s="370">
        <v>7</v>
      </c>
      <c r="O274" s="35"/>
      <c r="P274" s="59"/>
      <c r="Q274" s="59"/>
      <c r="R274" s="59"/>
      <c r="S274" s="59"/>
      <c r="T274" s="59"/>
      <c r="U274" s="59"/>
      <c r="V274" s="59"/>
      <c r="W274" s="59"/>
      <c r="X274" s="59"/>
      <c r="Y274" s="59"/>
    </row>
    <row r="275" spans="2:25" s="69" customFormat="1" ht="20.100000000000001" customHeight="1" x14ac:dyDescent="0.2">
      <c r="B275" s="31"/>
      <c r="C275" s="32" t="s">
        <v>400</v>
      </c>
      <c r="D275" s="365">
        <v>57.14</v>
      </c>
      <c r="E275" s="245"/>
      <c r="F275" s="245"/>
      <c r="G275" s="245"/>
      <c r="H275" s="245"/>
      <c r="I275" s="245"/>
      <c r="J275" s="245"/>
      <c r="K275" s="245"/>
      <c r="L275" s="245"/>
      <c r="M275" s="245"/>
      <c r="N275" s="245">
        <v>57.14</v>
      </c>
      <c r="O275" s="35"/>
      <c r="P275" s="59"/>
      <c r="Q275" s="59"/>
      <c r="R275" s="59"/>
      <c r="S275" s="59"/>
      <c r="T275" s="59"/>
      <c r="U275" s="59"/>
      <c r="V275" s="59"/>
      <c r="W275" s="59"/>
      <c r="X275" s="59"/>
      <c r="Y275" s="59"/>
    </row>
    <row r="276" spans="2:25" s="69" customFormat="1" ht="20.100000000000001" customHeight="1" x14ac:dyDescent="0.2">
      <c r="B276" s="31"/>
      <c r="C276" s="32" t="s">
        <v>401</v>
      </c>
      <c r="D276" s="365">
        <v>42.86</v>
      </c>
      <c r="E276" s="245"/>
      <c r="F276" s="245"/>
      <c r="G276" s="245"/>
      <c r="H276" s="245"/>
      <c r="I276" s="245"/>
      <c r="J276" s="245"/>
      <c r="K276" s="245"/>
      <c r="L276" s="245"/>
      <c r="M276" s="245"/>
      <c r="N276" s="245">
        <v>42.86</v>
      </c>
      <c r="O276" s="35"/>
      <c r="P276" s="59"/>
      <c r="Q276" s="59"/>
      <c r="R276" s="59"/>
      <c r="S276" s="59"/>
      <c r="T276" s="59"/>
      <c r="U276" s="59"/>
      <c r="V276" s="59"/>
      <c r="W276" s="59"/>
      <c r="X276" s="59"/>
      <c r="Y276" s="59"/>
    </row>
    <row r="277" spans="2:25" s="69" customFormat="1" ht="20.100000000000001" customHeight="1" x14ac:dyDescent="0.2">
      <c r="B277" s="31"/>
      <c r="C277" s="32" t="s">
        <v>402</v>
      </c>
      <c r="D277" s="365">
        <v>0</v>
      </c>
      <c r="E277" s="245"/>
      <c r="F277" s="245"/>
      <c r="G277" s="245"/>
      <c r="H277" s="245"/>
      <c r="I277" s="245"/>
      <c r="J277" s="245"/>
      <c r="K277" s="245"/>
      <c r="L277" s="245"/>
      <c r="M277" s="245"/>
      <c r="N277" s="245">
        <v>0</v>
      </c>
      <c r="O277" s="35"/>
      <c r="P277" s="59"/>
      <c r="Q277" s="59"/>
      <c r="R277" s="59"/>
      <c r="S277" s="59"/>
      <c r="T277" s="59"/>
      <c r="U277" s="59"/>
      <c r="V277" s="59"/>
      <c r="W277" s="59"/>
      <c r="X277" s="59"/>
      <c r="Y277" s="59"/>
    </row>
    <row r="278" spans="2:25" s="69" customFormat="1" ht="20.100000000000001" customHeight="1" x14ac:dyDescent="0.2">
      <c r="B278" s="31"/>
      <c r="C278" s="32" t="s">
        <v>403</v>
      </c>
      <c r="D278" s="365">
        <v>57.14</v>
      </c>
      <c r="E278" s="245"/>
      <c r="F278" s="245"/>
      <c r="G278" s="245"/>
      <c r="H278" s="245"/>
      <c r="I278" s="245"/>
      <c r="J278" s="245"/>
      <c r="K278" s="245"/>
      <c r="L278" s="245"/>
      <c r="M278" s="245"/>
      <c r="N278" s="245">
        <v>57.14</v>
      </c>
      <c r="O278" s="35"/>
      <c r="P278" s="59"/>
      <c r="Q278" s="59"/>
      <c r="R278" s="59"/>
      <c r="S278" s="59"/>
      <c r="T278" s="59"/>
      <c r="U278" s="59"/>
      <c r="V278" s="59"/>
      <c r="W278" s="59"/>
      <c r="X278" s="59"/>
      <c r="Y278" s="59"/>
    </row>
    <row r="279" spans="2:25" s="69" customFormat="1" ht="20.100000000000001" customHeight="1" x14ac:dyDescent="0.2">
      <c r="B279" s="31"/>
      <c r="C279" s="110" t="s">
        <v>404</v>
      </c>
      <c r="D279" s="366">
        <v>42.86</v>
      </c>
      <c r="E279" s="367"/>
      <c r="F279" s="367"/>
      <c r="G279" s="367"/>
      <c r="H279" s="367"/>
      <c r="I279" s="367"/>
      <c r="J279" s="367"/>
      <c r="K279" s="367"/>
      <c r="L279" s="367"/>
      <c r="M279" s="367"/>
      <c r="N279" s="367">
        <v>42.86</v>
      </c>
      <c r="O279" s="35"/>
      <c r="P279" s="59"/>
      <c r="Q279" s="59"/>
      <c r="R279" s="59"/>
      <c r="S279" s="59"/>
      <c r="T279" s="59"/>
      <c r="U279" s="59"/>
      <c r="V279" s="59"/>
      <c r="W279" s="59"/>
      <c r="X279" s="59"/>
      <c r="Y279" s="59"/>
    </row>
    <row r="280" spans="2:25" s="69" customFormat="1" ht="20.100000000000001" customHeight="1" x14ac:dyDescent="0.2">
      <c r="B280" s="31"/>
      <c r="C280" s="32"/>
      <c r="D280" s="305"/>
      <c r="E280" s="245"/>
      <c r="F280" s="245"/>
      <c r="G280" s="245"/>
      <c r="H280" s="245"/>
      <c r="I280" s="245"/>
      <c r="J280" s="245"/>
      <c r="K280" s="245"/>
      <c r="L280" s="245"/>
      <c r="M280" s="245"/>
      <c r="N280" s="245"/>
      <c r="O280" s="35"/>
      <c r="P280" s="59"/>
      <c r="Q280" s="59"/>
      <c r="R280" s="59"/>
      <c r="S280" s="59"/>
      <c r="T280" s="59"/>
      <c r="U280" s="59"/>
      <c r="V280" s="59"/>
      <c r="W280" s="59"/>
      <c r="X280" s="59"/>
      <c r="Y280" s="59"/>
    </row>
    <row r="281" spans="2:25" s="69" customFormat="1" ht="20.100000000000001" customHeight="1" x14ac:dyDescent="0.2">
      <c r="B281" s="31"/>
      <c r="C281" s="187" t="s">
        <v>386</v>
      </c>
      <c r="D281" s="368"/>
      <c r="E281" s="368"/>
      <c r="F281" s="368"/>
      <c r="G281" s="368"/>
      <c r="H281" s="368"/>
      <c r="I281" s="368"/>
      <c r="J281" s="368"/>
      <c r="K281" s="368"/>
      <c r="L281" s="368"/>
      <c r="M281" s="368"/>
      <c r="N281" s="375"/>
      <c r="O281" s="35"/>
      <c r="P281" s="59"/>
      <c r="Q281" s="59"/>
      <c r="R281" s="59"/>
      <c r="S281" s="59"/>
      <c r="T281" s="59"/>
      <c r="U281" s="59"/>
      <c r="V281" s="59"/>
      <c r="W281" s="59"/>
      <c r="X281" s="59"/>
      <c r="Y281" s="59"/>
    </row>
    <row r="282" spans="2:25" s="69" customFormat="1" ht="20.100000000000001" customHeight="1" x14ac:dyDescent="0.2">
      <c r="B282" s="31"/>
      <c r="C282" s="184" t="s">
        <v>399</v>
      </c>
      <c r="D282" s="369">
        <v>59</v>
      </c>
      <c r="E282" s="370">
        <v>4</v>
      </c>
      <c r="F282" s="370">
        <v>4</v>
      </c>
      <c r="G282" s="370">
        <v>5</v>
      </c>
      <c r="H282" s="370">
        <v>4</v>
      </c>
      <c r="I282" s="370">
        <v>1</v>
      </c>
      <c r="J282" s="370">
        <v>2</v>
      </c>
      <c r="K282" s="370">
        <v>0</v>
      </c>
      <c r="L282" s="370">
        <v>0</v>
      </c>
      <c r="M282" s="370">
        <v>1</v>
      </c>
      <c r="N282" s="370">
        <v>39</v>
      </c>
      <c r="O282" s="35"/>
      <c r="P282" s="59"/>
      <c r="Q282" s="59"/>
      <c r="R282" s="59"/>
      <c r="S282" s="59"/>
      <c r="T282" s="59"/>
      <c r="U282" s="59"/>
      <c r="V282" s="59"/>
      <c r="W282" s="59"/>
      <c r="X282" s="59"/>
      <c r="Y282" s="59"/>
    </row>
    <row r="283" spans="2:25" s="69" customFormat="1" ht="20.100000000000001" customHeight="1" x14ac:dyDescent="0.2">
      <c r="B283" s="31"/>
      <c r="C283" s="32" t="s">
        <v>400</v>
      </c>
      <c r="D283" s="365">
        <v>78</v>
      </c>
      <c r="E283" s="245">
        <v>100</v>
      </c>
      <c r="F283" s="245">
        <v>100</v>
      </c>
      <c r="G283" s="245">
        <v>80</v>
      </c>
      <c r="H283" s="245">
        <v>100</v>
      </c>
      <c r="I283" s="245">
        <v>100</v>
      </c>
      <c r="J283" s="245">
        <v>50</v>
      </c>
      <c r="K283" s="245">
        <v>0</v>
      </c>
      <c r="L283" s="245">
        <v>0</v>
      </c>
      <c r="M283" s="245">
        <v>100</v>
      </c>
      <c r="N283" s="245">
        <v>71.790000000000006</v>
      </c>
      <c r="O283" s="35"/>
      <c r="P283" s="59"/>
      <c r="Q283" s="59"/>
      <c r="R283" s="59"/>
      <c r="S283" s="59"/>
      <c r="T283" s="59"/>
      <c r="U283" s="59"/>
      <c r="V283" s="59"/>
      <c r="W283" s="59"/>
      <c r="X283" s="59"/>
      <c r="Y283" s="59"/>
    </row>
    <row r="284" spans="2:25" s="69" customFormat="1" ht="20.100000000000001" customHeight="1" x14ac:dyDescent="0.2">
      <c r="B284" s="31"/>
      <c r="C284" s="32" t="s">
        <v>401</v>
      </c>
      <c r="D284" s="365">
        <v>22</v>
      </c>
      <c r="E284" s="245">
        <v>0</v>
      </c>
      <c r="F284" s="245">
        <v>0</v>
      </c>
      <c r="G284" s="245">
        <v>20</v>
      </c>
      <c r="H284" s="245">
        <v>0</v>
      </c>
      <c r="I284" s="245">
        <v>0</v>
      </c>
      <c r="J284" s="245">
        <v>50</v>
      </c>
      <c r="K284" s="245">
        <v>0</v>
      </c>
      <c r="L284" s="245">
        <v>0</v>
      </c>
      <c r="M284" s="245">
        <v>0</v>
      </c>
      <c r="N284" s="245">
        <v>28.21</v>
      </c>
      <c r="O284" s="35"/>
      <c r="P284" s="59"/>
      <c r="Q284" s="59"/>
      <c r="R284" s="59"/>
      <c r="S284" s="59"/>
      <c r="T284" s="59"/>
      <c r="U284" s="59"/>
      <c r="V284" s="59"/>
      <c r="W284" s="59"/>
      <c r="X284" s="59"/>
      <c r="Y284" s="59"/>
    </row>
    <row r="285" spans="2:25" s="69" customFormat="1" ht="20.100000000000001" customHeight="1" x14ac:dyDescent="0.2">
      <c r="B285" s="31"/>
      <c r="C285" s="32" t="s">
        <v>402</v>
      </c>
      <c r="D285" s="365">
        <v>0</v>
      </c>
      <c r="E285" s="245">
        <v>0</v>
      </c>
      <c r="F285" s="245">
        <v>0</v>
      </c>
      <c r="G285" s="245">
        <v>0</v>
      </c>
      <c r="H285" s="245">
        <v>0</v>
      </c>
      <c r="I285" s="245">
        <v>0</v>
      </c>
      <c r="J285" s="245">
        <v>0</v>
      </c>
      <c r="K285" s="245">
        <v>0</v>
      </c>
      <c r="L285" s="245">
        <v>0</v>
      </c>
      <c r="M285" s="245">
        <v>0</v>
      </c>
      <c r="N285" s="245">
        <v>0</v>
      </c>
      <c r="O285" s="35"/>
      <c r="P285" s="59"/>
      <c r="Q285" s="59"/>
      <c r="R285" s="59"/>
      <c r="S285" s="59"/>
      <c r="T285" s="59"/>
      <c r="U285" s="59"/>
      <c r="V285" s="59"/>
      <c r="W285" s="59"/>
      <c r="X285" s="59"/>
      <c r="Y285" s="59"/>
    </row>
    <row r="286" spans="2:25" s="69" customFormat="1" ht="20.100000000000001" customHeight="1" x14ac:dyDescent="0.2">
      <c r="B286" s="31"/>
      <c r="C286" s="32" t="s">
        <v>403</v>
      </c>
      <c r="D286" s="365">
        <v>49.2</v>
      </c>
      <c r="E286" s="245">
        <v>100</v>
      </c>
      <c r="F286" s="245">
        <v>75</v>
      </c>
      <c r="G286" s="245">
        <v>40</v>
      </c>
      <c r="H286" s="245">
        <v>25</v>
      </c>
      <c r="I286" s="245">
        <v>100</v>
      </c>
      <c r="J286" s="245">
        <v>0</v>
      </c>
      <c r="K286" s="245">
        <v>0</v>
      </c>
      <c r="L286" s="245">
        <v>0</v>
      </c>
      <c r="M286" s="245">
        <v>0</v>
      </c>
      <c r="N286" s="245">
        <v>46.15</v>
      </c>
      <c r="O286" s="35"/>
      <c r="P286" s="59"/>
      <c r="Q286" s="59"/>
      <c r="R286" s="59"/>
      <c r="S286" s="59"/>
      <c r="T286" s="59"/>
      <c r="U286" s="59"/>
      <c r="V286" s="59"/>
      <c r="W286" s="59"/>
      <c r="X286" s="59"/>
      <c r="Y286" s="59"/>
    </row>
    <row r="287" spans="2:25" s="69" customFormat="1" ht="20.100000000000001" customHeight="1" x14ac:dyDescent="0.2">
      <c r="B287" s="31"/>
      <c r="C287" s="110" t="s">
        <v>404</v>
      </c>
      <c r="D287" s="366">
        <v>50.9</v>
      </c>
      <c r="E287" s="367">
        <v>0</v>
      </c>
      <c r="F287" s="367">
        <v>25</v>
      </c>
      <c r="G287" s="367">
        <v>60</v>
      </c>
      <c r="H287" s="367">
        <v>75</v>
      </c>
      <c r="I287" s="367">
        <v>0</v>
      </c>
      <c r="J287" s="367">
        <v>100</v>
      </c>
      <c r="K287" s="367">
        <v>0</v>
      </c>
      <c r="L287" s="367">
        <v>0</v>
      </c>
      <c r="M287" s="367">
        <v>100</v>
      </c>
      <c r="N287" s="367">
        <v>53.85</v>
      </c>
      <c r="O287" s="35"/>
      <c r="P287" s="59"/>
      <c r="Q287" s="59"/>
      <c r="R287" s="59"/>
      <c r="S287" s="59"/>
      <c r="T287" s="59"/>
      <c r="U287" s="59"/>
      <c r="V287" s="59"/>
      <c r="W287" s="59"/>
      <c r="X287" s="59"/>
      <c r="Y287" s="59"/>
    </row>
    <row r="288" spans="2:25" s="69" customFormat="1" ht="20.100000000000001" customHeight="1" x14ac:dyDescent="0.2">
      <c r="B288" s="31"/>
      <c r="C288" s="32"/>
      <c r="D288" s="305"/>
      <c r="E288" s="245"/>
      <c r="F288" s="245"/>
      <c r="G288" s="245"/>
      <c r="H288" s="245"/>
      <c r="I288" s="245"/>
      <c r="J288" s="245"/>
      <c r="K288" s="245"/>
      <c r="L288" s="245"/>
      <c r="M288" s="245"/>
      <c r="N288" s="245"/>
      <c r="O288" s="35"/>
      <c r="P288" s="59"/>
      <c r="Q288" s="59"/>
      <c r="R288" s="59"/>
      <c r="S288" s="59"/>
      <c r="T288" s="59"/>
      <c r="U288" s="59"/>
      <c r="V288" s="59"/>
      <c r="W288" s="59"/>
      <c r="X288" s="59"/>
      <c r="Y288" s="59"/>
    </row>
    <row r="289" spans="2:25" s="69" customFormat="1" ht="20.100000000000001" customHeight="1" x14ac:dyDescent="0.2">
      <c r="B289" s="31"/>
      <c r="C289" s="187" t="s">
        <v>396</v>
      </c>
      <c r="D289" s="368"/>
      <c r="E289" s="368"/>
      <c r="F289" s="368"/>
      <c r="G289" s="368"/>
      <c r="H289" s="368"/>
      <c r="I289" s="368"/>
      <c r="J289" s="368"/>
      <c r="K289" s="368"/>
      <c r="L289" s="368"/>
      <c r="M289" s="368"/>
      <c r="N289" s="375"/>
      <c r="O289" s="35"/>
      <c r="P289" s="59"/>
      <c r="Q289" s="59"/>
      <c r="R289" s="59"/>
      <c r="S289" s="59"/>
      <c r="T289" s="59"/>
      <c r="U289" s="59"/>
      <c r="V289" s="59"/>
      <c r="W289" s="59"/>
      <c r="X289" s="59"/>
      <c r="Y289" s="59"/>
    </row>
    <row r="290" spans="2:25" s="69" customFormat="1" ht="20.100000000000001" customHeight="1" x14ac:dyDescent="0.2">
      <c r="B290" s="31"/>
      <c r="C290" s="184" t="s">
        <v>399</v>
      </c>
      <c r="D290" s="369">
        <v>283</v>
      </c>
      <c r="E290" s="370">
        <v>23</v>
      </c>
      <c r="F290" s="370">
        <v>27</v>
      </c>
      <c r="G290" s="370">
        <v>31</v>
      </c>
      <c r="H290" s="370">
        <v>26</v>
      </c>
      <c r="I290" s="370">
        <v>11</v>
      </c>
      <c r="J290" s="370">
        <v>25</v>
      </c>
      <c r="K290" s="370">
        <v>3</v>
      </c>
      <c r="L290" s="370">
        <v>2</v>
      </c>
      <c r="M290" s="370">
        <v>2</v>
      </c>
      <c r="N290" s="370">
        <v>135</v>
      </c>
      <c r="O290" s="35"/>
      <c r="P290" s="59"/>
      <c r="Q290" s="59"/>
      <c r="R290" s="59"/>
      <c r="S290" s="59"/>
      <c r="T290" s="59"/>
      <c r="U290" s="59"/>
      <c r="V290" s="59"/>
      <c r="W290" s="59"/>
      <c r="X290" s="59"/>
      <c r="Y290" s="59"/>
    </row>
    <row r="291" spans="2:25" s="69" customFormat="1" ht="20.100000000000001" customHeight="1" x14ac:dyDescent="0.2">
      <c r="B291" s="31"/>
      <c r="C291" s="32" t="s">
        <v>400</v>
      </c>
      <c r="D291" s="365">
        <v>74.900000000000006</v>
      </c>
      <c r="E291" s="245">
        <v>69.565217391304344</v>
      </c>
      <c r="F291" s="245">
        <v>85.19</v>
      </c>
      <c r="G291" s="245">
        <v>83.87</v>
      </c>
      <c r="H291" s="245">
        <v>84.62</v>
      </c>
      <c r="I291" s="245">
        <v>90.91</v>
      </c>
      <c r="J291" s="245">
        <v>84</v>
      </c>
      <c r="K291" s="245">
        <v>100</v>
      </c>
      <c r="L291" s="245">
        <v>50</v>
      </c>
      <c r="M291" s="245">
        <v>100</v>
      </c>
      <c r="N291" s="245">
        <v>66.67</v>
      </c>
      <c r="O291" s="35"/>
      <c r="P291" s="59"/>
      <c r="Q291" s="59"/>
      <c r="R291" s="59"/>
      <c r="S291" s="59"/>
      <c r="T291" s="59"/>
      <c r="U291" s="59"/>
      <c r="V291" s="59"/>
      <c r="W291" s="59"/>
      <c r="X291" s="59"/>
      <c r="Y291" s="59"/>
    </row>
    <row r="292" spans="2:25" s="69" customFormat="1" ht="20.100000000000001" customHeight="1" x14ac:dyDescent="0.2">
      <c r="B292" s="31"/>
      <c r="C292" s="32" t="s">
        <v>401</v>
      </c>
      <c r="D292" s="365">
        <v>25.1</v>
      </c>
      <c r="E292" s="245">
        <v>30.434782608695656</v>
      </c>
      <c r="F292" s="245">
        <v>14.81</v>
      </c>
      <c r="G292" s="245">
        <v>16.13</v>
      </c>
      <c r="H292" s="245">
        <v>15.38</v>
      </c>
      <c r="I292" s="245">
        <v>9.09</v>
      </c>
      <c r="J292" s="245">
        <v>16</v>
      </c>
      <c r="K292" s="245">
        <v>0</v>
      </c>
      <c r="L292" s="245">
        <v>50</v>
      </c>
      <c r="M292" s="245">
        <v>0</v>
      </c>
      <c r="N292" s="245">
        <v>33.33</v>
      </c>
      <c r="O292" s="35"/>
      <c r="P292" s="59"/>
      <c r="Q292" s="59"/>
      <c r="R292" s="59"/>
      <c r="S292" s="59"/>
      <c r="T292" s="59"/>
      <c r="U292" s="59"/>
      <c r="V292" s="59"/>
      <c r="W292" s="59"/>
      <c r="X292" s="59"/>
      <c r="Y292" s="59"/>
    </row>
    <row r="293" spans="2:25" s="69" customFormat="1" ht="20.100000000000001" customHeight="1" x14ac:dyDescent="0.2">
      <c r="B293" s="31"/>
      <c r="C293" s="32" t="s">
        <v>402</v>
      </c>
      <c r="D293" s="365">
        <v>0</v>
      </c>
      <c r="E293" s="245">
        <v>0</v>
      </c>
      <c r="F293" s="245">
        <v>0</v>
      </c>
      <c r="G293" s="245">
        <v>0</v>
      </c>
      <c r="H293" s="245">
        <v>0</v>
      </c>
      <c r="I293" s="245">
        <v>0</v>
      </c>
      <c r="J293" s="245">
        <v>0</v>
      </c>
      <c r="K293" s="245">
        <v>0</v>
      </c>
      <c r="L293" s="245">
        <v>0</v>
      </c>
      <c r="M293" s="245">
        <v>0</v>
      </c>
      <c r="N293" s="245">
        <v>0</v>
      </c>
      <c r="O293" s="35"/>
      <c r="P293" s="59"/>
      <c r="Q293" s="59"/>
      <c r="R293" s="59"/>
      <c r="S293" s="59"/>
      <c r="T293" s="59"/>
      <c r="U293" s="59"/>
      <c r="V293" s="59"/>
      <c r="W293" s="59"/>
      <c r="X293" s="59"/>
      <c r="Y293" s="59"/>
    </row>
    <row r="294" spans="2:25" s="69" customFormat="1" ht="20.100000000000001" customHeight="1" x14ac:dyDescent="0.2">
      <c r="B294" s="31"/>
      <c r="C294" s="32" t="s">
        <v>403</v>
      </c>
      <c r="D294" s="365">
        <v>66.8</v>
      </c>
      <c r="E294" s="245">
        <v>73.91304347826086</v>
      </c>
      <c r="F294" s="245">
        <v>77.78</v>
      </c>
      <c r="G294" s="245">
        <v>58.06</v>
      </c>
      <c r="H294" s="245">
        <v>61.54</v>
      </c>
      <c r="I294" s="245">
        <v>72.73</v>
      </c>
      <c r="J294" s="245">
        <v>64</v>
      </c>
      <c r="K294" s="245">
        <v>33.33</v>
      </c>
      <c r="L294" s="245">
        <v>50</v>
      </c>
      <c r="M294" s="245">
        <v>0</v>
      </c>
      <c r="N294" s="245">
        <v>67.41</v>
      </c>
      <c r="O294" s="35"/>
      <c r="P294" s="59"/>
      <c r="Q294" s="59"/>
      <c r="R294" s="59"/>
      <c r="S294" s="59"/>
      <c r="T294" s="59"/>
      <c r="U294" s="59"/>
      <c r="V294" s="59"/>
      <c r="W294" s="59"/>
      <c r="X294" s="59"/>
      <c r="Y294" s="59"/>
    </row>
    <row r="295" spans="2:25" s="69" customFormat="1" ht="20.100000000000001" customHeight="1" x14ac:dyDescent="0.2">
      <c r="B295" s="31"/>
      <c r="C295" s="110" t="s">
        <v>404</v>
      </c>
      <c r="D295" s="366">
        <v>33.200000000000003</v>
      </c>
      <c r="E295" s="367">
        <v>26.086956521739129</v>
      </c>
      <c r="F295" s="367">
        <v>22.22</v>
      </c>
      <c r="G295" s="367">
        <v>41.94</v>
      </c>
      <c r="H295" s="367">
        <v>38.46</v>
      </c>
      <c r="I295" s="367">
        <v>27.27</v>
      </c>
      <c r="J295" s="367">
        <v>36</v>
      </c>
      <c r="K295" s="367">
        <v>66.67</v>
      </c>
      <c r="L295" s="367">
        <v>50</v>
      </c>
      <c r="M295" s="367">
        <v>100</v>
      </c>
      <c r="N295" s="367">
        <v>32.590000000000003</v>
      </c>
      <c r="O295" s="35"/>
      <c r="P295" s="59"/>
      <c r="Q295" s="59"/>
      <c r="R295" s="59"/>
      <c r="S295" s="59"/>
      <c r="T295" s="59"/>
      <c r="U295" s="59"/>
      <c r="V295" s="59"/>
      <c r="W295" s="59"/>
      <c r="X295" s="59"/>
      <c r="Y295" s="59"/>
    </row>
    <row r="296" spans="2:25" s="69" customFormat="1" ht="20.100000000000001" customHeight="1" x14ac:dyDescent="0.2">
      <c r="B296" s="31"/>
      <c r="C296" s="32"/>
      <c r="D296" s="305"/>
      <c r="E296" s="245"/>
      <c r="F296" s="245"/>
      <c r="G296" s="245"/>
      <c r="H296" s="245"/>
      <c r="I296" s="245"/>
      <c r="J296" s="245"/>
      <c r="K296" s="245"/>
      <c r="L296" s="245"/>
      <c r="M296" s="245"/>
      <c r="N296" s="245"/>
      <c r="O296" s="35"/>
      <c r="P296" s="59"/>
      <c r="Q296" s="59"/>
      <c r="R296" s="59"/>
      <c r="S296" s="59"/>
      <c r="T296" s="59"/>
      <c r="U296" s="59"/>
      <c r="V296" s="59"/>
      <c r="W296" s="59"/>
      <c r="X296" s="59"/>
      <c r="Y296" s="59"/>
    </row>
    <row r="297" spans="2:25" s="69" customFormat="1" ht="20.100000000000001" customHeight="1" x14ac:dyDescent="0.2">
      <c r="B297" s="31"/>
      <c r="C297" s="187" t="s">
        <v>397</v>
      </c>
      <c r="D297" s="368"/>
      <c r="E297" s="368"/>
      <c r="F297" s="368"/>
      <c r="G297" s="368"/>
      <c r="H297" s="368"/>
      <c r="I297" s="368"/>
      <c r="J297" s="368"/>
      <c r="K297" s="368"/>
      <c r="L297" s="368"/>
      <c r="M297" s="368"/>
      <c r="N297" s="375"/>
      <c r="O297" s="35"/>
      <c r="P297" s="59"/>
      <c r="Q297" s="59"/>
      <c r="R297" s="59"/>
      <c r="S297" s="59"/>
      <c r="T297" s="59"/>
      <c r="U297" s="59"/>
      <c r="V297" s="59"/>
      <c r="W297" s="59"/>
      <c r="X297" s="59"/>
      <c r="Y297" s="59"/>
    </row>
    <row r="298" spans="2:25" s="69" customFormat="1" ht="20.100000000000001" customHeight="1" x14ac:dyDescent="0.2">
      <c r="B298" s="31"/>
      <c r="C298" s="184" t="s">
        <v>399</v>
      </c>
      <c r="D298" s="369">
        <v>1655</v>
      </c>
      <c r="E298" s="370">
        <v>174</v>
      </c>
      <c r="F298" s="370">
        <v>266</v>
      </c>
      <c r="G298" s="370">
        <v>705</v>
      </c>
      <c r="H298" s="370">
        <v>218</v>
      </c>
      <c r="I298" s="370">
        <v>123</v>
      </c>
      <c r="J298" s="370">
        <v>21</v>
      </c>
      <c r="K298" s="370">
        <v>20</v>
      </c>
      <c r="L298" s="370">
        <v>4</v>
      </c>
      <c r="M298" s="370">
        <v>14</v>
      </c>
      <c r="N298" s="370">
        <v>124</v>
      </c>
      <c r="O298" s="35"/>
      <c r="P298" s="59"/>
      <c r="Q298" s="59"/>
      <c r="R298" s="59"/>
      <c r="S298" s="59"/>
      <c r="T298" s="59"/>
      <c r="U298" s="59"/>
      <c r="V298" s="59"/>
      <c r="W298" s="59"/>
      <c r="X298" s="59"/>
      <c r="Y298" s="59"/>
    </row>
    <row r="299" spans="2:25" s="69" customFormat="1" ht="20.100000000000001" customHeight="1" x14ac:dyDescent="0.2">
      <c r="B299" s="31"/>
      <c r="C299" s="32" t="s">
        <v>400</v>
      </c>
      <c r="D299" s="365">
        <v>83</v>
      </c>
      <c r="E299" s="245">
        <v>79.885057471264403</v>
      </c>
      <c r="F299" s="245">
        <v>87.97</v>
      </c>
      <c r="G299" s="245">
        <v>87.66</v>
      </c>
      <c r="H299" s="245">
        <v>80.28</v>
      </c>
      <c r="I299" s="245">
        <v>82.93</v>
      </c>
      <c r="J299" s="245">
        <v>71.430000000000007</v>
      </c>
      <c r="K299" s="245">
        <v>90</v>
      </c>
      <c r="L299" s="245">
        <v>75</v>
      </c>
      <c r="M299" s="245">
        <v>92.9</v>
      </c>
      <c r="N299" s="245">
        <v>55.65</v>
      </c>
      <c r="O299" s="35"/>
      <c r="P299" s="59"/>
      <c r="Q299" s="59"/>
      <c r="R299" s="59"/>
      <c r="S299" s="59"/>
      <c r="T299" s="59"/>
      <c r="U299" s="59"/>
      <c r="V299" s="59"/>
      <c r="W299" s="59"/>
      <c r="X299" s="59"/>
      <c r="Y299" s="59"/>
    </row>
    <row r="300" spans="2:25" s="69" customFormat="1" ht="20.100000000000001" customHeight="1" x14ac:dyDescent="0.2">
      <c r="B300" s="31"/>
      <c r="C300" s="32" t="s">
        <v>401</v>
      </c>
      <c r="D300" s="365">
        <v>17</v>
      </c>
      <c r="E300" s="245">
        <v>20.1149425287356</v>
      </c>
      <c r="F300" s="245">
        <v>12.03</v>
      </c>
      <c r="G300" s="245">
        <v>12.34</v>
      </c>
      <c r="H300" s="245">
        <v>19.72</v>
      </c>
      <c r="I300" s="245">
        <v>17.07</v>
      </c>
      <c r="J300" s="245">
        <v>28.57</v>
      </c>
      <c r="K300" s="245">
        <v>10</v>
      </c>
      <c r="L300" s="245">
        <v>25</v>
      </c>
      <c r="M300" s="245">
        <v>7.1</v>
      </c>
      <c r="N300" s="245">
        <v>44.35</v>
      </c>
      <c r="O300" s="35"/>
      <c r="P300" s="59"/>
      <c r="Q300" s="59"/>
      <c r="R300" s="59"/>
      <c r="S300" s="59"/>
      <c r="T300" s="59"/>
      <c r="U300" s="59"/>
      <c r="V300" s="59"/>
      <c r="W300" s="59"/>
      <c r="X300" s="59"/>
      <c r="Y300" s="59"/>
    </row>
    <row r="301" spans="2:25" s="69" customFormat="1" ht="20.100000000000001" customHeight="1" x14ac:dyDescent="0.2">
      <c r="B301" s="31"/>
      <c r="C301" s="32" t="s">
        <v>402</v>
      </c>
      <c r="D301" s="365">
        <v>4.2</v>
      </c>
      <c r="E301" s="245">
        <v>6.8965517241379306</v>
      </c>
      <c r="F301" s="245">
        <v>2.63</v>
      </c>
      <c r="G301" s="245">
        <v>3.12</v>
      </c>
      <c r="H301" s="245">
        <v>9.17</v>
      </c>
      <c r="I301" s="245">
        <v>4.88</v>
      </c>
      <c r="J301" s="245">
        <v>4.76</v>
      </c>
      <c r="K301" s="245">
        <v>0</v>
      </c>
      <c r="L301" s="245">
        <v>0</v>
      </c>
      <c r="M301" s="245">
        <v>0</v>
      </c>
      <c r="N301" s="245">
        <v>1.61</v>
      </c>
      <c r="O301" s="35"/>
      <c r="P301" s="59"/>
      <c r="Q301" s="59"/>
      <c r="R301" s="59"/>
      <c r="S301" s="59"/>
      <c r="T301" s="59"/>
      <c r="U301" s="59"/>
      <c r="V301" s="59"/>
      <c r="W301" s="59"/>
      <c r="X301" s="59"/>
      <c r="Y301" s="59"/>
    </row>
    <row r="302" spans="2:25" s="69" customFormat="1" ht="20.100000000000001" customHeight="1" x14ac:dyDescent="0.2">
      <c r="B302" s="31"/>
      <c r="C302" s="32" t="s">
        <v>403</v>
      </c>
      <c r="D302" s="365">
        <v>69.400000000000006</v>
      </c>
      <c r="E302" s="245">
        <v>64.942528735632195</v>
      </c>
      <c r="F302" s="245">
        <v>77.44</v>
      </c>
      <c r="G302" s="245">
        <v>68.510000000000005</v>
      </c>
      <c r="H302" s="245">
        <v>65.14</v>
      </c>
      <c r="I302" s="245">
        <v>64.23</v>
      </c>
      <c r="J302" s="245">
        <v>71.430000000000007</v>
      </c>
      <c r="K302" s="245">
        <v>60</v>
      </c>
      <c r="L302" s="245">
        <v>25</v>
      </c>
      <c r="M302" s="245">
        <v>85.7</v>
      </c>
      <c r="N302" s="245">
        <v>78.23</v>
      </c>
      <c r="O302" s="35"/>
      <c r="P302" s="59"/>
      <c r="Q302" s="59"/>
      <c r="R302" s="59"/>
      <c r="S302" s="59"/>
      <c r="T302" s="59"/>
      <c r="U302" s="59"/>
      <c r="V302" s="59"/>
      <c r="W302" s="59"/>
      <c r="X302" s="59"/>
      <c r="Y302" s="59"/>
    </row>
    <row r="303" spans="2:25" s="69" customFormat="1" ht="20.100000000000001" customHeight="1" x14ac:dyDescent="0.2">
      <c r="B303" s="31"/>
      <c r="C303" s="110" t="s">
        <v>404</v>
      </c>
      <c r="D303" s="366">
        <v>26.5</v>
      </c>
      <c r="E303" s="367">
        <v>28.735632183908045</v>
      </c>
      <c r="F303" s="367">
        <v>19.920000000000002</v>
      </c>
      <c r="G303" s="367">
        <v>28.37</v>
      </c>
      <c r="H303" s="367">
        <v>25.69</v>
      </c>
      <c r="I303" s="367">
        <v>30.89</v>
      </c>
      <c r="J303" s="367">
        <v>23.81</v>
      </c>
      <c r="K303" s="367">
        <v>40</v>
      </c>
      <c r="L303" s="367">
        <v>75</v>
      </c>
      <c r="M303" s="367">
        <v>14.3</v>
      </c>
      <c r="N303" s="367">
        <v>20.16</v>
      </c>
      <c r="O303" s="35"/>
      <c r="P303" s="59"/>
      <c r="Q303" s="59"/>
      <c r="R303" s="59"/>
      <c r="S303" s="59"/>
      <c r="T303" s="59"/>
      <c r="U303" s="59"/>
      <c r="V303" s="59"/>
      <c r="W303" s="59"/>
      <c r="X303" s="59"/>
      <c r="Y303" s="59"/>
    </row>
    <row r="304" spans="2:25" s="69" customFormat="1" ht="20.100000000000001" customHeight="1" x14ac:dyDescent="0.2">
      <c r="B304" s="31"/>
      <c r="C304" s="32"/>
      <c r="D304" s="305"/>
      <c r="E304" s="245"/>
      <c r="F304" s="245"/>
      <c r="G304" s="245"/>
      <c r="H304" s="245"/>
      <c r="I304" s="245"/>
      <c r="J304" s="245"/>
      <c r="K304" s="245"/>
      <c r="L304" s="245"/>
      <c r="M304" s="245"/>
      <c r="N304" s="245"/>
      <c r="O304" s="35"/>
      <c r="P304" s="59"/>
      <c r="Q304" s="59"/>
      <c r="R304" s="59"/>
      <c r="S304" s="59"/>
      <c r="T304" s="59"/>
      <c r="U304" s="59"/>
      <c r="V304" s="59"/>
      <c r="W304" s="59"/>
      <c r="X304" s="59"/>
      <c r="Y304" s="59"/>
    </row>
    <row r="305" spans="2:25" s="69" customFormat="1" ht="20.100000000000001" customHeight="1" x14ac:dyDescent="0.2">
      <c r="B305" s="31"/>
      <c r="C305" s="187" t="s">
        <v>398</v>
      </c>
      <c r="D305" s="368"/>
      <c r="E305" s="368"/>
      <c r="F305" s="368"/>
      <c r="G305" s="368"/>
      <c r="H305" s="368"/>
      <c r="I305" s="368"/>
      <c r="J305" s="368"/>
      <c r="K305" s="368"/>
      <c r="L305" s="368"/>
      <c r="M305" s="368"/>
      <c r="N305" s="375"/>
      <c r="O305" s="35"/>
      <c r="P305" s="59"/>
      <c r="Q305" s="59"/>
      <c r="R305" s="59"/>
      <c r="S305" s="59"/>
      <c r="T305" s="59"/>
      <c r="U305" s="59"/>
      <c r="V305" s="59"/>
      <c r="W305" s="59"/>
      <c r="X305" s="59"/>
      <c r="Y305" s="59"/>
    </row>
    <row r="306" spans="2:25" s="69" customFormat="1" ht="20.100000000000001" customHeight="1" x14ac:dyDescent="0.2">
      <c r="B306" s="31"/>
      <c r="C306" s="184" t="s">
        <v>405</v>
      </c>
      <c r="D306" s="369">
        <v>4576</v>
      </c>
      <c r="E306" s="370">
        <v>752</v>
      </c>
      <c r="F306" s="370">
        <v>1046</v>
      </c>
      <c r="G306" s="370">
        <v>1732</v>
      </c>
      <c r="H306" s="370">
        <v>553</v>
      </c>
      <c r="I306" s="370">
        <v>349</v>
      </c>
      <c r="J306" s="370">
        <v>11</v>
      </c>
      <c r="K306" s="370">
        <v>13</v>
      </c>
      <c r="L306" s="370">
        <v>2</v>
      </c>
      <c r="M306" s="370">
        <v>41</v>
      </c>
      <c r="N306" s="370">
        <v>118</v>
      </c>
      <c r="O306" s="35"/>
      <c r="P306" s="59"/>
      <c r="Q306" s="59"/>
      <c r="R306" s="59"/>
      <c r="S306" s="59"/>
      <c r="T306" s="59"/>
      <c r="U306" s="59"/>
      <c r="V306" s="59"/>
      <c r="W306" s="59"/>
      <c r="X306" s="59"/>
      <c r="Y306" s="59"/>
    </row>
    <row r="307" spans="2:25" s="69" customFormat="1" ht="20.100000000000001" customHeight="1" x14ac:dyDescent="0.2">
      <c r="B307" s="31"/>
      <c r="C307" s="32" t="s">
        <v>400</v>
      </c>
      <c r="D307" s="365">
        <v>83.1</v>
      </c>
      <c r="E307" s="245">
        <v>78.590425531914903</v>
      </c>
      <c r="F307" s="245">
        <v>89.48</v>
      </c>
      <c r="G307" s="245">
        <v>84.82</v>
      </c>
      <c r="H307" s="245">
        <v>79.2</v>
      </c>
      <c r="I307" s="245">
        <v>86.82</v>
      </c>
      <c r="J307" s="245">
        <v>18.18</v>
      </c>
      <c r="K307" s="245">
        <v>46.15</v>
      </c>
      <c r="L307" s="245">
        <v>0</v>
      </c>
      <c r="M307" s="245">
        <v>85.4</v>
      </c>
      <c r="N307" s="245">
        <v>47.46</v>
      </c>
      <c r="O307" s="35"/>
      <c r="P307" s="59"/>
      <c r="Q307" s="59"/>
      <c r="R307" s="59"/>
      <c r="S307" s="59"/>
      <c r="T307" s="59"/>
      <c r="U307" s="59"/>
      <c r="V307" s="59"/>
      <c r="W307" s="59"/>
      <c r="X307" s="59"/>
      <c r="Y307" s="59"/>
    </row>
    <row r="308" spans="2:25" s="69" customFormat="1" ht="20.100000000000001" customHeight="1" x14ac:dyDescent="0.2">
      <c r="B308" s="31"/>
      <c r="C308" s="32" t="s">
        <v>401</v>
      </c>
      <c r="D308" s="365">
        <v>16.899999999999999</v>
      </c>
      <c r="E308" s="245">
        <v>21.409574468085101</v>
      </c>
      <c r="F308" s="245">
        <v>10.52</v>
      </c>
      <c r="G308" s="245">
        <v>15.18</v>
      </c>
      <c r="H308" s="245">
        <v>20.8</v>
      </c>
      <c r="I308" s="245">
        <v>13.18</v>
      </c>
      <c r="J308" s="245">
        <v>81.819999999999993</v>
      </c>
      <c r="K308" s="245">
        <v>53.85</v>
      </c>
      <c r="L308" s="245">
        <v>100</v>
      </c>
      <c r="M308" s="245">
        <v>14.6</v>
      </c>
      <c r="N308" s="245">
        <v>52.54</v>
      </c>
      <c r="O308" s="35"/>
      <c r="P308" s="59"/>
      <c r="Q308" s="59"/>
      <c r="R308" s="59"/>
      <c r="S308" s="59"/>
      <c r="T308" s="59"/>
      <c r="U308" s="59"/>
      <c r="V308" s="59"/>
      <c r="W308" s="59"/>
      <c r="X308" s="59"/>
      <c r="Y308" s="59"/>
    </row>
    <row r="309" spans="2:25" s="69" customFormat="1" ht="20.100000000000001" customHeight="1" x14ac:dyDescent="0.2">
      <c r="B309" s="31"/>
      <c r="C309" s="32" t="s">
        <v>402</v>
      </c>
      <c r="D309" s="365">
        <v>18.989999999999998</v>
      </c>
      <c r="E309" s="245">
        <v>24.867021276595743</v>
      </c>
      <c r="F309" s="245">
        <v>19.690000000000001</v>
      </c>
      <c r="G309" s="245">
        <v>12.99</v>
      </c>
      <c r="H309" s="245">
        <v>19.53</v>
      </c>
      <c r="I309" s="245">
        <v>16.329999999999998</v>
      </c>
      <c r="J309" s="245">
        <v>18.18</v>
      </c>
      <c r="K309" s="245">
        <v>61.54</v>
      </c>
      <c r="L309" s="245">
        <v>0</v>
      </c>
      <c r="M309" s="245">
        <v>2.4</v>
      </c>
      <c r="N309" s="245">
        <v>64.41</v>
      </c>
      <c r="O309" s="35"/>
      <c r="P309" s="59"/>
      <c r="Q309" s="59"/>
      <c r="R309" s="59"/>
      <c r="S309" s="59"/>
      <c r="T309" s="59"/>
      <c r="U309" s="59"/>
      <c r="V309" s="59"/>
      <c r="W309" s="59"/>
      <c r="X309" s="59"/>
      <c r="Y309" s="59"/>
    </row>
    <row r="310" spans="2:25" s="69" customFormat="1" ht="20.100000000000001" customHeight="1" x14ac:dyDescent="0.2">
      <c r="B310" s="31"/>
      <c r="C310" s="32" t="s">
        <v>403</v>
      </c>
      <c r="D310" s="365">
        <v>60.16</v>
      </c>
      <c r="E310" s="245">
        <v>54.12234042553191</v>
      </c>
      <c r="F310" s="245">
        <v>59.08</v>
      </c>
      <c r="G310" s="245">
        <v>70.27</v>
      </c>
      <c r="H310" s="245">
        <v>51.36</v>
      </c>
      <c r="I310" s="245">
        <v>52.72</v>
      </c>
      <c r="J310" s="245">
        <v>63.64</v>
      </c>
      <c r="K310" s="245">
        <v>30.77</v>
      </c>
      <c r="L310" s="245">
        <v>100</v>
      </c>
      <c r="M310" s="245">
        <v>73.2</v>
      </c>
      <c r="N310" s="245">
        <v>25.42</v>
      </c>
      <c r="O310" s="35"/>
      <c r="P310" s="59"/>
      <c r="Q310" s="59"/>
      <c r="R310" s="59"/>
      <c r="S310" s="59"/>
      <c r="T310" s="59"/>
      <c r="U310" s="59"/>
      <c r="V310" s="59"/>
      <c r="W310" s="59"/>
      <c r="X310" s="59"/>
      <c r="Y310" s="59"/>
    </row>
    <row r="311" spans="2:25" s="69" customFormat="1" ht="20.100000000000001" customHeight="1" x14ac:dyDescent="0.2">
      <c r="B311" s="31"/>
      <c r="C311" s="110" t="s">
        <v>404</v>
      </c>
      <c r="D311" s="366">
        <v>20.84</v>
      </c>
      <c r="E311" s="367">
        <v>21.01063829787234</v>
      </c>
      <c r="F311" s="367">
        <v>21.22</v>
      </c>
      <c r="G311" s="367">
        <v>16.739999999999998</v>
      </c>
      <c r="H311" s="367">
        <v>29.11</v>
      </c>
      <c r="I311" s="367">
        <v>30.95</v>
      </c>
      <c r="J311" s="367">
        <v>18.18</v>
      </c>
      <c r="K311" s="367">
        <v>7.69</v>
      </c>
      <c r="L311" s="367">
        <v>0</v>
      </c>
      <c r="M311" s="367">
        <v>24.4</v>
      </c>
      <c r="N311" s="367">
        <v>10.17</v>
      </c>
      <c r="O311" s="35"/>
      <c r="P311" s="59"/>
      <c r="Q311" s="59"/>
      <c r="R311" s="59"/>
      <c r="S311" s="59"/>
      <c r="T311" s="59"/>
      <c r="U311" s="59"/>
      <c r="V311" s="59"/>
      <c r="W311" s="59"/>
      <c r="X311" s="59"/>
      <c r="Y311" s="59"/>
    </row>
    <row r="312" spans="2:25" s="69" customFormat="1" ht="20.100000000000001" customHeight="1" x14ac:dyDescent="0.2">
      <c r="B312" s="31"/>
      <c r="C312" s="32"/>
      <c r="D312" s="117"/>
      <c r="E312" s="52"/>
      <c r="F312" s="52"/>
      <c r="G312" s="52"/>
      <c r="H312" s="52"/>
      <c r="I312" s="52"/>
      <c r="J312" s="52"/>
      <c r="K312" s="52"/>
      <c r="L312" s="52"/>
      <c r="M312" s="52"/>
      <c r="N312" s="33"/>
      <c r="O312" s="35"/>
      <c r="P312" s="59"/>
      <c r="Q312" s="59"/>
      <c r="R312" s="59"/>
      <c r="S312" s="59"/>
      <c r="T312" s="59"/>
      <c r="U312" s="59"/>
      <c r="V312" s="59"/>
      <c r="W312" s="59"/>
      <c r="X312" s="59"/>
      <c r="Y312" s="59"/>
    </row>
    <row r="313" spans="2:25" ht="58.5" customHeight="1" x14ac:dyDescent="0.2">
      <c r="B313" s="3"/>
      <c r="C313" s="396" t="s">
        <v>835</v>
      </c>
      <c r="D313" s="434"/>
      <c r="E313" s="434"/>
      <c r="F313" s="434"/>
      <c r="G313" s="434"/>
      <c r="H313" s="434"/>
      <c r="I313" s="434"/>
      <c r="J313" s="3"/>
      <c r="K313" s="3"/>
      <c r="L313" s="3"/>
      <c r="M313" s="3"/>
      <c r="N313" s="3"/>
      <c r="O313" s="3"/>
    </row>
    <row r="314" spans="2:25" ht="14.25" x14ac:dyDescent="0.2"/>
    <row r="315" spans="2:25" ht="18" x14ac:dyDescent="0.2">
      <c r="B315" s="28"/>
      <c r="C315" s="170" t="s">
        <v>837</v>
      </c>
      <c r="D315" s="29"/>
      <c r="E315" s="27"/>
      <c r="F315" s="27"/>
      <c r="G315" s="27"/>
      <c r="H315" s="27"/>
      <c r="I315" s="27"/>
      <c r="J315" s="27"/>
      <c r="K315" s="27"/>
      <c r="L315" s="27"/>
      <c r="M315" s="28"/>
      <c r="N315" s="28"/>
      <c r="O315" s="3"/>
    </row>
    <row r="316" spans="2:25" ht="15" x14ac:dyDescent="0.25">
      <c r="B316" s="28"/>
      <c r="C316" s="171" t="s">
        <v>384</v>
      </c>
      <c r="D316" s="78" t="s">
        <v>260</v>
      </c>
      <c r="E316" s="78" t="s">
        <v>261</v>
      </c>
      <c r="F316" s="78" t="s">
        <v>262</v>
      </c>
      <c r="G316" s="78" t="s">
        <v>263</v>
      </c>
      <c r="H316" s="78" t="s">
        <v>299</v>
      </c>
      <c r="I316" s="97"/>
      <c r="J316" s="97"/>
      <c r="K316" s="97"/>
      <c r="L316" s="97"/>
      <c r="M316" s="97"/>
      <c r="N316" s="97"/>
      <c r="O316" s="3"/>
    </row>
    <row r="317" spans="2:25" ht="20.100000000000001" customHeight="1" x14ac:dyDescent="0.2">
      <c r="B317" s="31"/>
      <c r="C317" s="32" t="s">
        <v>399</v>
      </c>
      <c r="D317" s="365">
        <v>1</v>
      </c>
      <c r="E317" s="245">
        <v>1</v>
      </c>
      <c r="F317" s="245">
        <v>1</v>
      </c>
      <c r="G317" s="245">
        <v>1</v>
      </c>
      <c r="H317" s="245">
        <v>1</v>
      </c>
      <c r="I317" s="52"/>
      <c r="J317" s="52"/>
      <c r="K317" s="52"/>
      <c r="L317" s="52"/>
      <c r="M317" s="52"/>
      <c r="N317" s="33"/>
      <c r="O317" s="3"/>
    </row>
    <row r="318" spans="2:25" ht="20.100000000000001" customHeight="1" x14ac:dyDescent="0.2">
      <c r="B318" s="31"/>
      <c r="C318" s="32" t="s">
        <v>400</v>
      </c>
      <c r="D318" s="365">
        <v>0</v>
      </c>
      <c r="E318" s="245">
        <v>100</v>
      </c>
      <c r="F318" s="245">
        <v>100</v>
      </c>
      <c r="G318" s="245">
        <v>100</v>
      </c>
      <c r="H318" s="245">
        <v>100</v>
      </c>
      <c r="I318" s="52"/>
      <c r="J318" s="52"/>
      <c r="K318" s="52"/>
      <c r="L318" s="52"/>
      <c r="M318" s="52"/>
      <c r="N318" s="33"/>
      <c r="O318" s="3"/>
    </row>
    <row r="319" spans="2:25" ht="20.100000000000001" customHeight="1" x14ac:dyDescent="0.2">
      <c r="B319" s="31"/>
      <c r="C319" s="32" t="s">
        <v>401</v>
      </c>
      <c r="D319" s="365">
        <v>100</v>
      </c>
      <c r="E319" s="245">
        <v>0</v>
      </c>
      <c r="F319" s="245">
        <v>0</v>
      </c>
      <c r="G319" s="245">
        <v>0</v>
      </c>
      <c r="H319" s="245">
        <v>0</v>
      </c>
      <c r="I319" s="52"/>
      <c r="J319" s="52"/>
      <c r="K319" s="52"/>
      <c r="L319" s="52"/>
      <c r="M319" s="52"/>
      <c r="N319" s="33"/>
      <c r="O319" s="3"/>
    </row>
    <row r="320" spans="2:25" ht="20.100000000000001" customHeight="1" x14ac:dyDescent="0.2">
      <c r="B320" s="31"/>
      <c r="C320" s="32" t="s">
        <v>402</v>
      </c>
      <c r="D320" s="365">
        <v>0</v>
      </c>
      <c r="E320" s="245">
        <v>0</v>
      </c>
      <c r="F320" s="245">
        <v>0</v>
      </c>
      <c r="G320" s="245">
        <v>0</v>
      </c>
      <c r="H320" s="245">
        <v>0</v>
      </c>
      <c r="I320" s="52"/>
      <c r="J320" s="52"/>
      <c r="K320" s="52"/>
      <c r="L320" s="52"/>
      <c r="M320" s="52"/>
      <c r="N320" s="33"/>
      <c r="O320" s="3"/>
    </row>
    <row r="321" spans="2:15" ht="20.100000000000001" customHeight="1" x14ac:dyDescent="0.2">
      <c r="B321" s="31"/>
      <c r="C321" s="32" t="s">
        <v>403</v>
      </c>
      <c r="D321" s="365">
        <v>100</v>
      </c>
      <c r="E321" s="245">
        <v>0</v>
      </c>
      <c r="F321" s="245">
        <v>0</v>
      </c>
      <c r="G321" s="245">
        <v>0</v>
      </c>
      <c r="H321" s="245">
        <v>0</v>
      </c>
      <c r="I321" s="52"/>
      <c r="J321" s="52"/>
      <c r="K321" s="52"/>
      <c r="L321" s="52"/>
      <c r="M321" s="52"/>
      <c r="N321" s="33"/>
      <c r="O321" s="3"/>
    </row>
    <row r="322" spans="2:15" ht="20.100000000000001" customHeight="1" x14ac:dyDescent="0.2">
      <c r="B322" s="31"/>
      <c r="C322" s="110" t="s">
        <v>404</v>
      </c>
      <c r="D322" s="366">
        <v>0</v>
      </c>
      <c r="E322" s="367">
        <v>100</v>
      </c>
      <c r="F322" s="367">
        <v>100</v>
      </c>
      <c r="G322" s="367">
        <v>100</v>
      </c>
      <c r="H322" s="367">
        <v>100</v>
      </c>
      <c r="I322" s="52"/>
      <c r="J322" s="52"/>
      <c r="K322" s="52"/>
      <c r="L322" s="52"/>
      <c r="M322" s="52"/>
      <c r="N322" s="33"/>
      <c r="O322" s="3"/>
    </row>
    <row r="323" spans="2:15" ht="14.25" x14ac:dyDescent="0.2">
      <c r="B323" s="31"/>
      <c r="C323" s="32"/>
      <c r="D323" s="305"/>
      <c r="E323" s="245"/>
      <c r="F323" s="245"/>
      <c r="G323" s="245"/>
      <c r="H323" s="245"/>
      <c r="I323" s="52"/>
      <c r="J323" s="52"/>
      <c r="K323" s="52"/>
      <c r="L323" s="52"/>
      <c r="M323" s="52"/>
      <c r="N323" s="33"/>
      <c r="O323" s="3"/>
    </row>
    <row r="324" spans="2:15" ht="15" x14ac:dyDescent="0.2">
      <c r="B324" s="31"/>
      <c r="C324" s="187" t="s">
        <v>395</v>
      </c>
      <c r="D324" s="368"/>
      <c r="E324" s="368"/>
      <c r="F324" s="368"/>
      <c r="G324" s="368"/>
      <c r="H324" s="368"/>
      <c r="I324" s="103"/>
      <c r="J324" s="103"/>
      <c r="K324" s="103"/>
      <c r="L324" s="103"/>
      <c r="M324" s="103"/>
      <c r="N324" s="39"/>
      <c r="O324" s="3"/>
    </row>
    <row r="325" spans="2:15" ht="20.100000000000001" customHeight="1" x14ac:dyDescent="0.2">
      <c r="B325" s="31"/>
      <c r="C325" s="184" t="s">
        <v>399</v>
      </c>
      <c r="D325" s="369">
        <v>7</v>
      </c>
      <c r="E325" s="370">
        <v>6</v>
      </c>
      <c r="F325" s="370">
        <v>7</v>
      </c>
      <c r="G325" s="370">
        <v>7</v>
      </c>
      <c r="H325" s="370">
        <v>8</v>
      </c>
      <c r="I325" s="52"/>
      <c r="J325" s="52"/>
      <c r="K325" s="52"/>
      <c r="L325" s="52"/>
      <c r="M325" s="52"/>
      <c r="N325" s="33"/>
      <c r="O325" s="3"/>
    </row>
    <row r="326" spans="2:15" ht="20.100000000000001" customHeight="1" x14ac:dyDescent="0.2">
      <c r="B326" s="31"/>
      <c r="C326" s="32" t="s">
        <v>400</v>
      </c>
      <c r="D326" s="365">
        <v>57.14</v>
      </c>
      <c r="E326" s="245">
        <v>66.67</v>
      </c>
      <c r="F326" s="245">
        <v>71.400000000000006</v>
      </c>
      <c r="G326" s="245">
        <v>71.400000000000006</v>
      </c>
      <c r="H326" s="245">
        <v>87.5</v>
      </c>
      <c r="I326" s="52"/>
      <c r="J326" s="52"/>
      <c r="K326" s="52"/>
      <c r="L326" s="52"/>
      <c r="M326" s="52"/>
      <c r="N326" s="33"/>
      <c r="O326" s="3"/>
    </row>
    <row r="327" spans="2:15" ht="20.100000000000001" customHeight="1" x14ac:dyDescent="0.2">
      <c r="B327" s="31"/>
      <c r="C327" s="32" t="s">
        <v>401</v>
      </c>
      <c r="D327" s="365">
        <v>42.86</v>
      </c>
      <c r="E327" s="245">
        <v>33</v>
      </c>
      <c r="F327" s="245">
        <v>28.6</v>
      </c>
      <c r="G327" s="245">
        <v>28.6</v>
      </c>
      <c r="H327" s="245">
        <v>12.5</v>
      </c>
      <c r="I327" s="52"/>
      <c r="J327" s="52"/>
      <c r="K327" s="52"/>
      <c r="L327" s="52"/>
      <c r="M327" s="52"/>
      <c r="N327" s="33"/>
      <c r="O327" s="3"/>
    </row>
    <row r="328" spans="2:15" ht="20.100000000000001" customHeight="1" x14ac:dyDescent="0.2">
      <c r="B328" s="31"/>
      <c r="C328" s="32" t="s">
        <v>402</v>
      </c>
      <c r="D328" s="365">
        <v>0</v>
      </c>
      <c r="E328" s="245">
        <v>0</v>
      </c>
      <c r="F328" s="245">
        <v>0</v>
      </c>
      <c r="G328" s="245">
        <v>0</v>
      </c>
      <c r="H328" s="245">
        <v>0</v>
      </c>
      <c r="I328" s="52"/>
      <c r="J328" s="52"/>
      <c r="K328" s="52"/>
      <c r="L328" s="52"/>
      <c r="M328" s="52"/>
      <c r="N328" s="33"/>
      <c r="O328" s="3"/>
    </row>
    <row r="329" spans="2:15" ht="20.100000000000001" customHeight="1" x14ac:dyDescent="0.2">
      <c r="B329" s="31"/>
      <c r="C329" s="32" t="s">
        <v>403</v>
      </c>
      <c r="D329" s="365">
        <v>57.14</v>
      </c>
      <c r="E329" s="245">
        <v>50</v>
      </c>
      <c r="F329" s="245">
        <v>42.9</v>
      </c>
      <c r="G329" s="245">
        <v>42.9</v>
      </c>
      <c r="H329" s="245">
        <v>25</v>
      </c>
      <c r="I329" s="52"/>
      <c r="J329" s="52"/>
      <c r="K329" s="52"/>
      <c r="L329" s="52"/>
      <c r="M329" s="52"/>
      <c r="N329" s="33"/>
      <c r="O329" s="3"/>
    </row>
    <row r="330" spans="2:15" ht="20.100000000000001" customHeight="1" x14ac:dyDescent="0.2">
      <c r="B330" s="31"/>
      <c r="C330" s="110" t="s">
        <v>404</v>
      </c>
      <c r="D330" s="366">
        <v>42.86</v>
      </c>
      <c r="E330" s="367">
        <v>50</v>
      </c>
      <c r="F330" s="367">
        <v>57.1</v>
      </c>
      <c r="G330" s="367">
        <v>57.1</v>
      </c>
      <c r="H330" s="367">
        <v>75</v>
      </c>
      <c r="I330" s="52"/>
      <c r="J330" s="52"/>
      <c r="K330" s="52"/>
      <c r="L330" s="52"/>
      <c r="M330" s="52"/>
      <c r="N330" s="33"/>
      <c r="O330" s="3"/>
    </row>
    <row r="331" spans="2:15" ht="14.25" x14ac:dyDescent="0.2">
      <c r="B331" s="31"/>
      <c r="C331" s="32"/>
      <c r="D331" s="305"/>
      <c r="E331" s="245"/>
      <c r="F331" s="245"/>
      <c r="G331" s="245"/>
      <c r="H331" s="245"/>
      <c r="I331" s="52"/>
      <c r="J331" s="52"/>
      <c r="K331" s="52"/>
      <c r="L331" s="52"/>
      <c r="M331" s="52"/>
      <c r="N331" s="33"/>
      <c r="O331" s="3"/>
    </row>
    <row r="332" spans="2:15" ht="15" x14ac:dyDescent="0.2">
      <c r="B332" s="31"/>
      <c r="C332" s="187" t="s">
        <v>386</v>
      </c>
      <c r="D332" s="368"/>
      <c r="E332" s="368"/>
      <c r="F332" s="368"/>
      <c r="G332" s="368"/>
      <c r="H332" s="368"/>
      <c r="I332" s="103"/>
      <c r="J332" s="103"/>
      <c r="K332" s="103"/>
      <c r="L332" s="103"/>
      <c r="M332" s="103"/>
      <c r="N332" s="39"/>
      <c r="O332" s="3"/>
    </row>
    <row r="333" spans="2:15" ht="20.100000000000001" customHeight="1" x14ac:dyDescent="0.2">
      <c r="B333" s="31"/>
      <c r="C333" s="184" t="s">
        <v>399</v>
      </c>
      <c r="D333" s="369">
        <v>59</v>
      </c>
      <c r="E333" s="370">
        <v>54</v>
      </c>
      <c r="F333" s="370">
        <v>40</v>
      </c>
      <c r="G333" s="370">
        <v>43</v>
      </c>
      <c r="H333" s="370">
        <v>46</v>
      </c>
      <c r="I333" s="52"/>
      <c r="J333" s="52"/>
      <c r="K333" s="52"/>
      <c r="L333" s="52"/>
      <c r="M333" s="52"/>
      <c r="N333" s="33"/>
      <c r="O333" s="3"/>
    </row>
    <row r="334" spans="2:15" ht="20.100000000000001" customHeight="1" x14ac:dyDescent="0.2">
      <c r="B334" s="31"/>
      <c r="C334" s="32" t="s">
        <v>400</v>
      </c>
      <c r="D334" s="365">
        <v>78</v>
      </c>
      <c r="E334" s="245">
        <v>81.5</v>
      </c>
      <c r="F334" s="245">
        <v>85</v>
      </c>
      <c r="G334" s="245">
        <v>83.7</v>
      </c>
      <c r="H334" s="245">
        <v>84.8</v>
      </c>
      <c r="I334" s="52"/>
      <c r="J334" s="52"/>
      <c r="K334" s="52"/>
      <c r="L334" s="52"/>
      <c r="M334" s="52"/>
      <c r="N334" s="33"/>
      <c r="O334" s="3"/>
    </row>
    <row r="335" spans="2:15" ht="20.100000000000001" customHeight="1" x14ac:dyDescent="0.2">
      <c r="B335" s="31"/>
      <c r="C335" s="32" t="s">
        <v>401</v>
      </c>
      <c r="D335" s="365">
        <v>22</v>
      </c>
      <c r="E335" s="245">
        <v>18.5</v>
      </c>
      <c r="F335" s="245">
        <v>15</v>
      </c>
      <c r="G335" s="245">
        <v>16.3</v>
      </c>
      <c r="H335" s="245">
        <v>15.2</v>
      </c>
      <c r="I335" s="52"/>
      <c r="J335" s="52"/>
      <c r="K335" s="52"/>
      <c r="L335" s="52"/>
      <c r="M335" s="52"/>
      <c r="N335" s="33"/>
      <c r="O335" s="3"/>
    </row>
    <row r="336" spans="2:15" ht="20.100000000000001" customHeight="1" x14ac:dyDescent="0.2">
      <c r="B336" s="31"/>
      <c r="C336" s="32" t="s">
        <v>402</v>
      </c>
      <c r="D336" s="365">
        <v>0</v>
      </c>
      <c r="E336" s="245">
        <v>0</v>
      </c>
      <c r="F336" s="245">
        <v>0</v>
      </c>
      <c r="G336" s="245">
        <v>0</v>
      </c>
      <c r="H336" s="245">
        <v>0</v>
      </c>
      <c r="I336" s="52"/>
      <c r="J336" s="52"/>
      <c r="K336" s="52"/>
      <c r="L336" s="52"/>
      <c r="M336" s="52"/>
      <c r="N336" s="33"/>
      <c r="O336" s="3"/>
    </row>
    <row r="337" spans="2:15" ht="20.100000000000001" customHeight="1" x14ac:dyDescent="0.2">
      <c r="B337" s="31"/>
      <c r="C337" s="32" t="s">
        <v>403</v>
      </c>
      <c r="D337" s="365">
        <v>49.2</v>
      </c>
      <c r="E337" s="245">
        <v>44.4</v>
      </c>
      <c r="F337" s="245">
        <v>37.5</v>
      </c>
      <c r="G337" s="245">
        <v>30.2</v>
      </c>
      <c r="H337" s="245">
        <v>43.5</v>
      </c>
      <c r="I337" s="52"/>
      <c r="J337" s="52"/>
      <c r="K337" s="52"/>
      <c r="L337" s="52"/>
      <c r="M337" s="52"/>
      <c r="N337" s="33"/>
      <c r="O337" s="3"/>
    </row>
    <row r="338" spans="2:15" ht="20.100000000000001" customHeight="1" x14ac:dyDescent="0.2">
      <c r="B338" s="31"/>
      <c r="C338" s="110" t="s">
        <v>404</v>
      </c>
      <c r="D338" s="366">
        <v>50.9</v>
      </c>
      <c r="E338" s="367">
        <v>55.6</v>
      </c>
      <c r="F338" s="367">
        <v>62.5</v>
      </c>
      <c r="G338" s="367">
        <v>69.8</v>
      </c>
      <c r="H338" s="367">
        <v>56.5</v>
      </c>
      <c r="I338" s="52"/>
      <c r="J338" s="52"/>
      <c r="K338" s="52"/>
      <c r="L338" s="52"/>
      <c r="M338" s="52"/>
      <c r="N338" s="33"/>
      <c r="O338" s="3"/>
    </row>
    <row r="339" spans="2:15" ht="14.25" x14ac:dyDescent="0.2">
      <c r="B339" s="31"/>
      <c r="C339" s="32"/>
      <c r="D339" s="305"/>
      <c r="E339" s="245"/>
      <c r="F339" s="245"/>
      <c r="G339" s="245"/>
      <c r="H339" s="245"/>
      <c r="I339" s="52"/>
      <c r="J339" s="52"/>
      <c r="K339" s="52"/>
      <c r="L339" s="52"/>
      <c r="M339" s="52"/>
      <c r="N339" s="33"/>
      <c r="O339" s="3"/>
    </row>
    <row r="340" spans="2:15" ht="15" x14ac:dyDescent="0.2">
      <c r="B340" s="31"/>
      <c r="C340" s="187" t="s">
        <v>396</v>
      </c>
      <c r="D340" s="368"/>
      <c r="E340" s="368"/>
      <c r="F340" s="368"/>
      <c r="G340" s="368"/>
      <c r="H340" s="368"/>
      <c r="I340" s="103"/>
      <c r="J340" s="103"/>
      <c r="K340" s="103"/>
      <c r="L340" s="103"/>
      <c r="M340" s="103"/>
      <c r="N340" s="39"/>
      <c r="O340" s="3"/>
    </row>
    <row r="341" spans="2:15" ht="20.100000000000001" customHeight="1" x14ac:dyDescent="0.2">
      <c r="B341" s="31"/>
      <c r="C341" s="184" t="s">
        <v>399</v>
      </c>
      <c r="D341" s="369">
        <v>283</v>
      </c>
      <c r="E341" s="370">
        <v>219</v>
      </c>
      <c r="F341" s="370">
        <v>202</v>
      </c>
      <c r="G341" s="370">
        <v>191</v>
      </c>
      <c r="H341" s="370">
        <v>197</v>
      </c>
      <c r="I341" s="52"/>
      <c r="J341" s="52"/>
      <c r="K341" s="52"/>
      <c r="L341" s="52"/>
      <c r="M341" s="52"/>
      <c r="N341" s="33"/>
      <c r="O341" s="3"/>
    </row>
    <row r="342" spans="2:15" ht="20.100000000000001" customHeight="1" x14ac:dyDescent="0.2">
      <c r="B342" s="31"/>
      <c r="C342" s="32" t="s">
        <v>400</v>
      </c>
      <c r="D342" s="365">
        <v>74.900000000000006</v>
      </c>
      <c r="E342" s="245">
        <v>71.7</v>
      </c>
      <c r="F342" s="245">
        <v>73.3</v>
      </c>
      <c r="G342" s="245">
        <v>74.900000000000006</v>
      </c>
      <c r="H342" s="245">
        <v>76.599999999999994</v>
      </c>
      <c r="I342" s="52"/>
      <c r="J342" s="52"/>
      <c r="K342" s="52"/>
      <c r="L342" s="52"/>
      <c r="M342" s="52"/>
      <c r="N342" s="33"/>
      <c r="O342" s="3"/>
    </row>
    <row r="343" spans="2:15" ht="20.100000000000001" customHeight="1" x14ac:dyDescent="0.2">
      <c r="B343" s="31"/>
      <c r="C343" s="32" t="s">
        <v>401</v>
      </c>
      <c r="D343" s="365">
        <v>25.1</v>
      </c>
      <c r="E343" s="245">
        <v>28.3</v>
      </c>
      <c r="F343" s="245">
        <v>26.7</v>
      </c>
      <c r="G343" s="245">
        <v>25.1</v>
      </c>
      <c r="H343" s="245">
        <v>23.4</v>
      </c>
      <c r="I343" s="52"/>
      <c r="J343" s="52"/>
      <c r="K343" s="52"/>
      <c r="L343" s="52"/>
      <c r="M343" s="52"/>
      <c r="N343" s="33"/>
      <c r="O343" s="3"/>
    </row>
    <row r="344" spans="2:15" ht="20.100000000000001" customHeight="1" x14ac:dyDescent="0.2">
      <c r="B344" s="31"/>
      <c r="C344" s="32" t="s">
        <v>402</v>
      </c>
      <c r="D344" s="365">
        <v>0</v>
      </c>
      <c r="E344" s="245">
        <v>0</v>
      </c>
      <c r="F344" s="245">
        <v>0</v>
      </c>
      <c r="G344" s="245">
        <v>0</v>
      </c>
      <c r="H344" s="245">
        <v>0</v>
      </c>
      <c r="I344" s="52"/>
      <c r="J344" s="52"/>
      <c r="K344" s="52"/>
      <c r="L344" s="52"/>
      <c r="M344" s="52"/>
      <c r="N344" s="33"/>
      <c r="O344" s="3"/>
    </row>
    <row r="345" spans="2:15" ht="20.100000000000001" customHeight="1" x14ac:dyDescent="0.2">
      <c r="B345" s="31"/>
      <c r="C345" s="32" t="s">
        <v>403</v>
      </c>
      <c r="D345" s="365">
        <v>66.8</v>
      </c>
      <c r="E345" s="245">
        <v>66.2</v>
      </c>
      <c r="F345" s="245">
        <v>66.8</v>
      </c>
      <c r="G345" s="245">
        <v>69.599999999999994</v>
      </c>
      <c r="H345" s="245">
        <v>68.5</v>
      </c>
      <c r="I345" s="52"/>
      <c r="J345" s="52"/>
      <c r="K345" s="52"/>
      <c r="L345" s="52"/>
      <c r="M345" s="52"/>
      <c r="N345" s="33"/>
      <c r="O345" s="3"/>
    </row>
    <row r="346" spans="2:15" ht="20.100000000000001" customHeight="1" x14ac:dyDescent="0.2">
      <c r="B346" s="31"/>
      <c r="C346" s="110" t="s">
        <v>404</v>
      </c>
      <c r="D346" s="366">
        <v>33.200000000000003</v>
      </c>
      <c r="E346" s="367">
        <v>33.799999999999997</v>
      </c>
      <c r="F346" s="367">
        <v>33.200000000000003</v>
      </c>
      <c r="G346" s="367">
        <v>30.4</v>
      </c>
      <c r="H346" s="367">
        <v>31.5</v>
      </c>
      <c r="I346" s="52"/>
      <c r="J346" s="52"/>
      <c r="K346" s="52"/>
      <c r="L346" s="52"/>
      <c r="M346" s="52"/>
      <c r="N346" s="33"/>
      <c r="O346" s="3"/>
    </row>
    <row r="347" spans="2:15" ht="14.25" x14ac:dyDescent="0.2">
      <c r="B347" s="31"/>
      <c r="C347" s="32"/>
      <c r="D347" s="305"/>
      <c r="E347" s="245"/>
      <c r="F347" s="245"/>
      <c r="G347" s="245"/>
      <c r="H347" s="245"/>
      <c r="I347" s="52"/>
      <c r="J347" s="52"/>
      <c r="K347" s="52"/>
      <c r="L347" s="52"/>
      <c r="M347" s="52"/>
      <c r="N347" s="33"/>
      <c r="O347" s="3"/>
    </row>
    <row r="348" spans="2:15" ht="15" x14ac:dyDescent="0.2">
      <c r="B348" s="31"/>
      <c r="C348" s="187" t="s">
        <v>397</v>
      </c>
      <c r="D348" s="368"/>
      <c r="E348" s="368"/>
      <c r="F348" s="368"/>
      <c r="G348" s="368"/>
      <c r="H348" s="368"/>
      <c r="I348" s="103"/>
      <c r="J348" s="103"/>
      <c r="K348" s="103"/>
      <c r="L348" s="103"/>
      <c r="M348" s="103"/>
      <c r="N348" s="39"/>
      <c r="O348" s="3"/>
    </row>
    <row r="349" spans="2:15" ht="20.100000000000001" customHeight="1" x14ac:dyDescent="0.2">
      <c r="B349" s="31"/>
      <c r="C349" s="184" t="s">
        <v>399</v>
      </c>
      <c r="D349" s="369">
        <v>1655</v>
      </c>
      <c r="E349" s="370">
        <v>1355</v>
      </c>
      <c r="F349" s="370">
        <v>1208</v>
      </c>
      <c r="G349" s="370">
        <v>1426</v>
      </c>
      <c r="H349" s="370">
        <v>1409</v>
      </c>
      <c r="I349" s="52"/>
      <c r="J349" s="52"/>
      <c r="K349" s="52"/>
      <c r="L349" s="52"/>
      <c r="M349" s="52"/>
      <c r="N349" s="33"/>
      <c r="O349" s="3"/>
    </row>
    <row r="350" spans="2:15" ht="20.100000000000001" customHeight="1" x14ac:dyDescent="0.2">
      <c r="B350" s="31"/>
      <c r="C350" s="32" t="s">
        <v>400</v>
      </c>
      <c r="D350" s="365">
        <v>83</v>
      </c>
      <c r="E350" s="245">
        <v>84.1</v>
      </c>
      <c r="F350" s="245">
        <v>86.1</v>
      </c>
      <c r="G350" s="245">
        <v>86.1</v>
      </c>
      <c r="H350" s="245">
        <v>86.5</v>
      </c>
      <c r="I350" s="52"/>
      <c r="J350" s="52"/>
      <c r="K350" s="52"/>
      <c r="L350" s="52"/>
      <c r="M350" s="52"/>
      <c r="N350" s="33"/>
      <c r="O350" s="3"/>
    </row>
    <row r="351" spans="2:15" ht="20.100000000000001" customHeight="1" x14ac:dyDescent="0.2">
      <c r="B351" s="31"/>
      <c r="C351" s="32" t="s">
        <v>401</v>
      </c>
      <c r="D351" s="365">
        <v>17</v>
      </c>
      <c r="E351" s="245">
        <v>15.9</v>
      </c>
      <c r="F351" s="245">
        <v>13.9</v>
      </c>
      <c r="G351" s="245">
        <v>13.9</v>
      </c>
      <c r="H351" s="245">
        <v>13.5</v>
      </c>
      <c r="I351" s="52"/>
      <c r="J351" s="52"/>
      <c r="K351" s="52"/>
      <c r="L351" s="52"/>
      <c r="M351" s="52"/>
      <c r="N351" s="33"/>
      <c r="O351" s="3"/>
    </row>
    <row r="352" spans="2:15" ht="20.100000000000001" customHeight="1" x14ac:dyDescent="0.2">
      <c r="B352" s="31"/>
      <c r="C352" s="32" t="s">
        <v>402</v>
      </c>
      <c r="D352" s="365">
        <v>4.2</v>
      </c>
      <c r="E352" s="245">
        <v>3.6</v>
      </c>
      <c r="F352" s="245">
        <v>3</v>
      </c>
      <c r="G352" s="245">
        <v>2.8</v>
      </c>
      <c r="H352" s="245">
        <v>3.1</v>
      </c>
      <c r="I352" s="52"/>
      <c r="J352" s="52"/>
      <c r="K352" s="52"/>
      <c r="L352" s="52"/>
      <c r="M352" s="52"/>
      <c r="N352" s="33"/>
      <c r="O352" s="3"/>
    </row>
    <row r="353" spans="2:25" ht="20.100000000000001" customHeight="1" x14ac:dyDescent="0.2">
      <c r="B353" s="31"/>
      <c r="C353" s="32" t="s">
        <v>403</v>
      </c>
      <c r="D353" s="365">
        <v>69.400000000000006</v>
      </c>
      <c r="E353" s="245">
        <v>71.2</v>
      </c>
      <c r="F353" s="245">
        <v>71.2</v>
      </c>
      <c r="G353" s="245">
        <v>72.5</v>
      </c>
      <c r="H353" s="245">
        <v>72.5</v>
      </c>
      <c r="I353" s="52"/>
      <c r="J353" s="52"/>
      <c r="K353" s="52"/>
      <c r="L353" s="52"/>
      <c r="M353" s="52"/>
      <c r="N353" s="33"/>
      <c r="O353" s="3"/>
    </row>
    <row r="354" spans="2:25" ht="20.100000000000001" customHeight="1" x14ac:dyDescent="0.2">
      <c r="B354" s="31"/>
      <c r="C354" s="110" t="s">
        <v>404</v>
      </c>
      <c r="D354" s="366">
        <v>26.5</v>
      </c>
      <c r="E354" s="367">
        <v>25.2</v>
      </c>
      <c r="F354" s="367">
        <v>25.8</v>
      </c>
      <c r="G354" s="367">
        <v>24.7</v>
      </c>
      <c r="H354" s="367">
        <v>24.3</v>
      </c>
      <c r="I354" s="52"/>
      <c r="J354" s="52"/>
      <c r="K354" s="52"/>
      <c r="L354" s="52"/>
      <c r="M354" s="52"/>
      <c r="N354" s="33"/>
      <c r="O354" s="3"/>
    </row>
    <row r="355" spans="2:25" ht="14.25" x14ac:dyDescent="0.2">
      <c r="B355" s="31"/>
      <c r="C355" s="32"/>
      <c r="D355" s="305"/>
      <c r="E355" s="245"/>
      <c r="F355" s="245"/>
      <c r="G355" s="245"/>
      <c r="H355" s="245"/>
      <c r="I355" s="52"/>
      <c r="J355" s="52"/>
      <c r="K355" s="52"/>
      <c r="L355" s="52"/>
      <c r="M355" s="52"/>
      <c r="N355" s="33"/>
      <c r="O355" s="3"/>
    </row>
    <row r="356" spans="2:25" ht="15" x14ac:dyDescent="0.2">
      <c r="B356" s="31"/>
      <c r="C356" s="187" t="s">
        <v>398</v>
      </c>
      <c r="D356" s="368"/>
      <c r="E356" s="368"/>
      <c r="F356" s="368"/>
      <c r="G356" s="368"/>
      <c r="H356" s="368"/>
      <c r="I356" s="103"/>
      <c r="J356" s="103"/>
      <c r="K356" s="103"/>
      <c r="L356" s="103"/>
      <c r="M356" s="103"/>
      <c r="N356" s="39"/>
      <c r="O356" s="3"/>
    </row>
    <row r="357" spans="2:25" ht="20.100000000000001" customHeight="1" x14ac:dyDescent="0.2">
      <c r="B357" s="31"/>
      <c r="C357" s="184" t="s">
        <v>405</v>
      </c>
      <c r="D357" s="369">
        <v>4576</v>
      </c>
      <c r="E357" s="370">
        <v>3587</v>
      </c>
      <c r="F357" s="370">
        <v>3464</v>
      </c>
      <c r="G357" s="370">
        <v>4216</v>
      </c>
      <c r="H357" s="370">
        <v>3674</v>
      </c>
      <c r="I357" s="52"/>
      <c r="J357" s="52"/>
      <c r="K357" s="52"/>
      <c r="L357" s="52"/>
      <c r="M357" s="52"/>
      <c r="N357" s="33"/>
      <c r="O357" s="3"/>
    </row>
    <row r="358" spans="2:25" ht="20.100000000000001" customHeight="1" x14ac:dyDescent="0.2">
      <c r="B358" s="31"/>
      <c r="C358" s="32" t="s">
        <v>400</v>
      </c>
      <c r="D358" s="365">
        <v>83.1</v>
      </c>
      <c r="E358" s="245">
        <v>84</v>
      </c>
      <c r="F358" s="245">
        <v>85.2</v>
      </c>
      <c r="G358" s="245">
        <v>87</v>
      </c>
      <c r="H358" s="245">
        <v>86.2</v>
      </c>
      <c r="I358" s="52"/>
      <c r="J358" s="52"/>
      <c r="K358" s="52"/>
      <c r="L358" s="52"/>
      <c r="M358" s="52"/>
      <c r="N358" s="33"/>
      <c r="O358" s="3"/>
    </row>
    <row r="359" spans="2:25" ht="20.100000000000001" customHeight="1" x14ac:dyDescent="0.2">
      <c r="B359" s="31"/>
      <c r="C359" s="32" t="s">
        <v>401</v>
      </c>
      <c r="D359" s="365">
        <v>16.899999999999999</v>
      </c>
      <c r="E359" s="245">
        <v>16</v>
      </c>
      <c r="F359" s="245">
        <v>14.8</v>
      </c>
      <c r="G359" s="245">
        <v>13</v>
      </c>
      <c r="H359" s="245">
        <v>13.8</v>
      </c>
      <c r="I359" s="52"/>
      <c r="J359" s="52"/>
      <c r="K359" s="52"/>
      <c r="L359" s="52"/>
      <c r="M359" s="52"/>
      <c r="N359" s="33"/>
      <c r="O359" s="3"/>
    </row>
    <row r="360" spans="2:25" ht="20.100000000000001" customHeight="1" x14ac:dyDescent="0.2">
      <c r="B360" s="31"/>
      <c r="C360" s="32" t="s">
        <v>402</v>
      </c>
      <c r="D360" s="365">
        <v>18.989999999999998</v>
      </c>
      <c r="E360" s="245">
        <v>16.5</v>
      </c>
      <c r="F360" s="245">
        <v>15.1</v>
      </c>
      <c r="G360" s="245">
        <v>13.2</v>
      </c>
      <c r="H360" s="245">
        <v>13</v>
      </c>
      <c r="I360" s="52"/>
      <c r="J360" s="52"/>
      <c r="K360" s="52"/>
      <c r="L360" s="52"/>
      <c r="M360" s="52"/>
      <c r="N360" s="33"/>
      <c r="O360" s="3"/>
    </row>
    <row r="361" spans="2:25" ht="20.100000000000001" customHeight="1" x14ac:dyDescent="0.2">
      <c r="B361" s="31"/>
      <c r="C361" s="32" t="s">
        <v>403</v>
      </c>
      <c r="D361" s="365">
        <v>60.16</v>
      </c>
      <c r="E361" s="245">
        <v>64.3</v>
      </c>
      <c r="F361" s="245">
        <v>63.8</v>
      </c>
      <c r="G361" s="245">
        <v>66.599999999999994</v>
      </c>
      <c r="H361" s="245">
        <v>70.099999999999994</v>
      </c>
      <c r="I361" s="52"/>
      <c r="J361" s="52"/>
      <c r="K361" s="52"/>
      <c r="L361" s="52"/>
      <c r="M361" s="52"/>
      <c r="N361" s="33"/>
      <c r="O361" s="3"/>
    </row>
    <row r="362" spans="2:25" ht="20.100000000000001" customHeight="1" x14ac:dyDescent="0.2">
      <c r="B362" s="31"/>
      <c r="C362" s="110" t="s">
        <v>404</v>
      </c>
      <c r="D362" s="366">
        <v>20.84</v>
      </c>
      <c r="E362" s="367">
        <v>19.3</v>
      </c>
      <c r="F362" s="367">
        <v>21</v>
      </c>
      <c r="G362" s="367">
        <v>20.2</v>
      </c>
      <c r="H362" s="367">
        <v>16.899999999999999</v>
      </c>
      <c r="I362" s="52"/>
      <c r="J362" s="52"/>
      <c r="K362" s="52"/>
      <c r="L362" s="52"/>
      <c r="M362" s="52"/>
      <c r="N362" s="33"/>
      <c r="O362" s="3"/>
    </row>
    <row r="363" spans="2:25" ht="14.25" x14ac:dyDescent="0.2">
      <c r="B363" s="31"/>
      <c r="C363" s="32"/>
      <c r="D363" s="117"/>
      <c r="E363" s="52"/>
      <c r="F363" s="52"/>
      <c r="G363" s="52"/>
      <c r="H363" s="52"/>
      <c r="I363" s="52"/>
      <c r="J363" s="52"/>
      <c r="K363" s="52"/>
      <c r="L363" s="52"/>
      <c r="M363" s="52"/>
      <c r="N363" s="33"/>
      <c r="O363" s="3"/>
    </row>
    <row r="364" spans="2:25" s="68" customFormat="1" ht="50.1" customHeight="1" x14ac:dyDescent="0.2">
      <c r="B364" s="28"/>
      <c r="C364" s="170" t="s">
        <v>406</v>
      </c>
      <c r="D364" s="29"/>
      <c r="E364" s="27"/>
      <c r="F364" s="27"/>
      <c r="G364" s="27"/>
      <c r="H364" s="27"/>
      <c r="I364" s="27"/>
      <c r="J364" s="27"/>
      <c r="K364" s="27"/>
      <c r="L364" s="27"/>
      <c r="M364" s="28"/>
      <c r="N364" s="28"/>
      <c r="O364" s="3"/>
      <c r="P364" s="59"/>
      <c r="Q364" s="59"/>
      <c r="R364" s="59"/>
      <c r="S364" s="59"/>
      <c r="T364" s="59"/>
      <c r="U364" s="59"/>
      <c r="V364" s="59"/>
      <c r="W364" s="59"/>
      <c r="X364" s="59"/>
      <c r="Y364" s="59"/>
    </row>
    <row r="365" spans="2:25" s="68" customFormat="1" ht="20.100000000000001" customHeight="1" x14ac:dyDescent="0.25">
      <c r="B365" s="28"/>
      <c r="C365" s="171" t="s">
        <v>407</v>
      </c>
      <c r="D365" s="78" t="s">
        <v>18</v>
      </c>
      <c r="E365" s="97"/>
      <c r="F365" s="97"/>
      <c r="G365" s="97"/>
      <c r="H365" s="97"/>
      <c r="I365" s="97"/>
      <c r="J365" s="97"/>
      <c r="K365" s="97"/>
      <c r="L365" s="97"/>
      <c r="M365" s="97"/>
      <c r="N365" s="97"/>
      <c r="O365" s="3"/>
      <c r="P365" s="59"/>
      <c r="Q365" s="59"/>
      <c r="R365" s="59"/>
      <c r="S365" s="59"/>
      <c r="T365" s="59"/>
      <c r="U365" s="59"/>
      <c r="V365" s="59"/>
      <c r="W365" s="59"/>
      <c r="X365" s="59"/>
      <c r="Y365" s="59"/>
    </row>
    <row r="366" spans="2:25" s="69" customFormat="1" ht="20.100000000000001" customHeight="1" x14ac:dyDescent="0.2">
      <c r="B366" s="31"/>
      <c r="C366" s="32" t="s">
        <v>399</v>
      </c>
      <c r="D366" s="305">
        <v>7</v>
      </c>
      <c r="E366" s="52"/>
      <c r="F366" s="52"/>
      <c r="G366" s="52"/>
      <c r="H366" s="52"/>
      <c r="I366" s="52"/>
      <c r="J366" s="52"/>
      <c r="K366" s="52"/>
      <c r="L366" s="52"/>
      <c r="M366" s="52"/>
      <c r="N366" s="33"/>
      <c r="O366" s="3"/>
      <c r="P366" s="59"/>
      <c r="Q366" s="59"/>
      <c r="R366" s="59"/>
      <c r="S366" s="59"/>
      <c r="T366" s="59"/>
      <c r="U366" s="59"/>
      <c r="V366" s="59"/>
      <c r="W366" s="59"/>
      <c r="X366" s="59"/>
      <c r="Y366" s="59"/>
    </row>
    <row r="367" spans="2:25" s="69" customFormat="1" ht="20.100000000000001" customHeight="1" x14ac:dyDescent="0.2">
      <c r="B367" s="31"/>
      <c r="C367" s="32" t="s">
        <v>400</v>
      </c>
      <c r="D367" s="305">
        <v>57.14</v>
      </c>
      <c r="E367" s="52"/>
      <c r="F367" s="52"/>
      <c r="G367" s="52"/>
      <c r="H367" s="52"/>
      <c r="I367" s="52"/>
      <c r="J367" s="52"/>
      <c r="K367" s="52"/>
      <c r="L367" s="52"/>
      <c r="M367" s="52"/>
      <c r="N367" s="33"/>
      <c r="O367" s="3"/>
      <c r="P367" s="59"/>
      <c r="Q367" s="59"/>
      <c r="R367" s="59"/>
      <c r="S367" s="59"/>
      <c r="T367" s="59"/>
      <c r="U367" s="59"/>
      <c r="V367" s="59"/>
      <c r="W367" s="59"/>
      <c r="X367" s="59"/>
      <c r="Y367" s="59"/>
    </row>
    <row r="368" spans="2:25" s="69" customFormat="1" ht="20.100000000000001" customHeight="1" x14ac:dyDescent="0.2">
      <c r="B368" s="31"/>
      <c r="C368" s="32" t="s">
        <v>401</v>
      </c>
      <c r="D368" s="305">
        <v>42.86</v>
      </c>
      <c r="E368" s="52"/>
      <c r="F368" s="52"/>
      <c r="G368" s="52"/>
      <c r="H368" s="52"/>
      <c r="I368" s="52"/>
      <c r="J368" s="52"/>
      <c r="K368" s="52"/>
      <c r="L368" s="52"/>
      <c r="M368" s="52"/>
      <c r="N368" s="33"/>
      <c r="O368" s="3"/>
      <c r="P368" s="59"/>
      <c r="Q368" s="59"/>
      <c r="R368" s="59"/>
      <c r="S368" s="59"/>
      <c r="T368" s="59"/>
      <c r="U368" s="59"/>
      <c r="V368" s="59"/>
      <c r="W368" s="59"/>
      <c r="X368" s="59"/>
      <c r="Y368" s="59"/>
    </row>
    <row r="369" spans="2:25" s="69" customFormat="1" ht="20.100000000000001" customHeight="1" x14ac:dyDescent="0.2">
      <c r="B369" s="31"/>
      <c r="C369" s="32" t="s">
        <v>402</v>
      </c>
      <c r="D369" s="305">
        <v>0</v>
      </c>
      <c r="E369" s="52"/>
      <c r="F369" s="52"/>
      <c r="G369" s="52"/>
      <c r="H369" s="52"/>
      <c r="I369" s="52"/>
      <c r="J369" s="52"/>
      <c r="K369" s="52"/>
      <c r="L369" s="52"/>
      <c r="M369" s="52"/>
      <c r="N369" s="33"/>
      <c r="O369" s="3"/>
      <c r="P369" s="59"/>
      <c r="Q369" s="59"/>
      <c r="R369" s="59"/>
      <c r="S369" s="59"/>
      <c r="T369" s="59"/>
      <c r="U369" s="59"/>
      <c r="V369" s="59"/>
      <c r="W369" s="59"/>
      <c r="X369" s="59"/>
      <c r="Y369" s="59"/>
    </row>
    <row r="370" spans="2:25" s="69" customFormat="1" ht="20.100000000000001" customHeight="1" x14ac:dyDescent="0.2">
      <c r="B370" s="31"/>
      <c r="C370" s="32" t="s">
        <v>403</v>
      </c>
      <c r="D370" s="305">
        <v>14.29</v>
      </c>
      <c r="E370" s="52"/>
      <c r="F370" s="52"/>
      <c r="G370" s="52"/>
      <c r="H370" s="52"/>
      <c r="I370" s="52"/>
      <c r="J370" s="52"/>
      <c r="K370" s="52"/>
      <c r="L370" s="52"/>
      <c r="M370" s="52"/>
      <c r="N370" s="33"/>
      <c r="O370" s="3"/>
      <c r="P370" s="59"/>
      <c r="Q370" s="59"/>
      <c r="R370" s="59"/>
      <c r="S370" s="59"/>
      <c r="T370" s="59"/>
      <c r="U370" s="59"/>
      <c r="V370" s="59"/>
      <c r="W370" s="59"/>
      <c r="X370" s="59"/>
      <c r="Y370" s="59"/>
    </row>
    <row r="371" spans="2:25" s="69" customFormat="1" ht="20.100000000000001" customHeight="1" x14ac:dyDescent="0.2">
      <c r="B371" s="31"/>
      <c r="C371" s="110" t="s">
        <v>404</v>
      </c>
      <c r="D371" s="376">
        <v>85.71</v>
      </c>
      <c r="E371" s="52"/>
      <c r="F371" s="52"/>
      <c r="G371" s="52"/>
      <c r="H371" s="52"/>
      <c r="I371" s="52"/>
      <c r="J371" s="52"/>
      <c r="K371" s="52"/>
      <c r="L371" s="52"/>
      <c r="M371" s="52"/>
      <c r="N371" s="33"/>
      <c r="O371" s="3"/>
      <c r="P371" s="59"/>
      <c r="Q371" s="59"/>
      <c r="R371" s="59"/>
      <c r="S371" s="59"/>
      <c r="T371" s="59"/>
      <c r="U371" s="59"/>
      <c r="V371" s="59"/>
      <c r="W371" s="59"/>
      <c r="X371" s="59"/>
      <c r="Y371" s="59"/>
    </row>
    <row r="372" spans="2:25" s="69" customFormat="1" ht="20.100000000000001" customHeight="1" x14ac:dyDescent="0.2">
      <c r="B372" s="31"/>
      <c r="C372" s="32"/>
      <c r="D372" s="305"/>
      <c r="E372" s="52"/>
      <c r="F372" s="52"/>
      <c r="G372" s="52"/>
      <c r="H372" s="52"/>
      <c r="I372" s="52"/>
      <c r="J372" s="52"/>
      <c r="K372" s="52"/>
      <c r="L372" s="52"/>
      <c r="M372" s="52"/>
      <c r="N372" s="33"/>
      <c r="O372" s="3"/>
      <c r="P372" s="59"/>
      <c r="Q372" s="59"/>
      <c r="R372" s="59"/>
      <c r="S372" s="59"/>
      <c r="T372" s="59"/>
      <c r="U372" s="59"/>
      <c r="V372" s="59"/>
      <c r="W372" s="59"/>
      <c r="X372" s="59"/>
      <c r="Y372" s="59"/>
    </row>
    <row r="373" spans="2:25" s="69" customFormat="1" ht="20.100000000000001" customHeight="1" x14ac:dyDescent="0.2">
      <c r="B373" s="31"/>
      <c r="C373" s="187" t="s">
        <v>408</v>
      </c>
      <c r="D373" s="368"/>
      <c r="E373" s="103"/>
      <c r="F373" s="103"/>
      <c r="G373" s="103"/>
      <c r="H373" s="103"/>
      <c r="I373" s="103"/>
      <c r="J373" s="103"/>
      <c r="K373" s="103"/>
      <c r="L373" s="103"/>
      <c r="M373" s="103"/>
      <c r="N373" s="39"/>
      <c r="O373" s="3"/>
      <c r="P373" s="59"/>
      <c r="Q373" s="59"/>
      <c r="R373" s="59"/>
      <c r="S373" s="59"/>
      <c r="T373" s="59"/>
      <c r="U373" s="59"/>
      <c r="V373" s="59"/>
      <c r="W373" s="59"/>
      <c r="X373" s="59"/>
      <c r="Y373" s="59"/>
    </row>
    <row r="374" spans="2:25" s="69" customFormat="1" ht="20.100000000000001" customHeight="1" x14ac:dyDescent="0.2">
      <c r="B374" s="31"/>
      <c r="C374" s="184" t="s">
        <v>399</v>
      </c>
      <c r="D374" s="377">
        <v>3</v>
      </c>
      <c r="E374" s="52"/>
      <c r="F374" s="52"/>
      <c r="G374" s="52"/>
      <c r="H374" s="52"/>
      <c r="I374" s="52"/>
      <c r="J374" s="52"/>
      <c r="K374" s="52"/>
      <c r="L374" s="52"/>
      <c r="M374" s="52"/>
      <c r="N374" s="33"/>
      <c r="O374" s="3"/>
      <c r="P374" s="59"/>
      <c r="Q374" s="59"/>
      <c r="R374" s="59"/>
      <c r="S374" s="59"/>
      <c r="T374" s="59"/>
      <c r="U374" s="59"/>
      <c r="V374" s="59"/>
      <c r="W374" s="59"/>
      <c r="X374" s="59"/>
      <c r="Y374" s="59"/>
    </row>
    <row r="375" spans="2:25" s="69" customFormat="1" ht="20.100000000000001" customHeight="1" x14ac:dyDescent="0.2">
      <c r="B375" s="31"/>
      <c r="C375" s="32" t="s">
        <v>400</v>
      </c>
      <c r="D375" s="305">
        <v>0</v>
      </c>
      <c r="E375" s="52"/>
      <c r="F375" s="52"/>
      <c r="G375" s="52"/>
      <c r="H375" s="52"/>
      <c r="I375" s="52"/>
      <c r="J375" s="52"/>
      <c r="K375" s="52"/>
      <c r="L375" s="52"/>
      <c r="M375" s="52"/>
      <c r="N375" s="33"/>
      <c r="O375" s="3"/>
      <c r="P375" s="59"/>
      <c r="Q375" s="59"/>
      <c r="R375" s="59"/>
      <c r="S375" s="59"/>
      <c r="T375" s="59"/>
      <c r="U375" s="59"/>
      <c r="V375" s="59"/>
      <c r="W375" s="59"/>
      <c r="X375" s="59"/>
      <c r="Y375" s="59"/>
    </row>
    <row r="376" spans="2:25" s="69" customFormat="1" ht="20.100000000000001" customHeight="1" x14ac:dyDescent="0.2">
      <c r="B376" s="31"/>
      <c r="C376" s="32" t="s">
        <v>401</v>
      </c>
      <c r="D376" s="305">
        <v>100</v>
      </c>
      <c r="E376" s="52"/>
      <c r="F376" s="52"/>
      <c r="G376" s="52"/>
      <c r="H376" s="52"/>
      <c r="I376" s="52"/>
      <c r="J376" s="52"/>
      <c r="K376" s="52"/>
      <c r="L376" s="52"/>
      <c r="M376" s="52"/>
      <c r="N376" s="33"/>
      <c r="O376" s="3"/>
      <c r="P376" s="59"/>
      <c r="Q376" s="59"/>
      <c r="R376" s="59"/>
      <c r="S376" s="59"/>
      <c r="T376" s="59"/>
      <c r="U376" s="59"/>
      <c r="V376" s="59"/>
      <c r="W376" s="59"/>
      <c r="X376" s="59"/>
      <c r="Y376" s="59"/>
    </row>
    <row r="377" spans="2:25" s="69" customFormat="1" ht="20.100000000000001" customHeight="1" x14ac:dyDescent="0.2">
      <c r="B377" s="31"/>
      <c r="C377" s="32" t="s">
        <v>402</v>
      </c>
      <c r="D377" s="305">
        <v>0</v>
      </c>
      <c r="E377" s="52"/>
      <c r="F377" s="52"/>
      <c r="G377" s="52"/>
      <c r="H377" s="52"/>
      <c r="I377" s="52"/>
      <c r="J377" s="52"/>
      <c r="K377" s="52"/>
      <c r="L377" s="52"/>
      <c r="M377" s="52"/>
      <c r="N377" s="33"/>
      <c r="O377" s="3"/>
      <c r="P377" s="59"/>
      <c r="Q377" s="59"/>
      <c r="R377" s="59"/>
      <c r="S377" s="59"/>
      <c r="T377" s="59"/>
      <c r="U377" s="59"/>
      <c r="V377" s="59"/>
      <c r="W377" s="59"/>
      <c r="X377" s="59"/>
      <c r="Y377" s="59"/>
    </row>
    <row r="378" spans="2:25" s="69" customFormat="1" ht="20.100000000000001" customHeight="1" x14ac:dyDescent="0.2">
      <c r="B378" s="31"/>
      <c r="C378" s="32" t="s">
        <v>403</v>
      </c>
      <c r="D378" s="305">
        <v>33.33</v>
      </c>
      <c r="E378" s="52"/>
      <c r="F378" s="52"/>
      <c r="G378" s="52"/>
      <c r="H378" s="52"/>
      <c r="I378" s="52"/>
      <c r="J378" s="52"/>
      <c r="K378" s="52"/>
      <c r="L378" s="52"/>
      <c r="M378" s="52"/>
      <c r="N378" s="33"/>
      <c r="O378" s="3"/>
      <c r="P378" s="59"/>
      <c r="Q378" s="59"/>
      <c r="R378" s="59"/>
      <c r="S378" s="59"/>
      <c r="T378" s="59"/>
      <c r="U378" s="59"/>
      <c r="V378" s="59"/>
      <c r="W378" s="59"/>
      <c r="X378" s="59"/>
      <c r="Y378" s="59"/>
    </row>
    <row r="379" spans="2:25" s="69" customFormat="1" ht="20.100000000000001" customHeight="1" x14ac:dyDescent="0.2">
      <c r="B379" s="31"/>
      <c r="C379" s="110" t="s">
        <v>404</v>
      </c>
      <c r="D379" s="376">
        <v>66.67</v>
      </c>
      <c r="E379" s="52"/>
      <c r="F379" s="52"/>
      <c r="G379" s="52"/>
      <c r="H379" s="52"/>
      <c r="I379" s="52"/>
      <c r="J379" s="52"/>
      <c r="K379" s="52"/>
      <c r="L379" s="52"/>
      <c r="M379" s="52"/>
      <c r="N379" s="33"/>
      <c r="O379" s="3"/>
      <c r="P379" s="59"/>
      <c r="Q379" s="59"/>
      <c r="R379" s="59"/>
      <c r="S379" s="59"/>
      <c r="T379" s="59"/>
      <c r="U379" s="59"/>
      <c r="V379" s="59"/>
      <c r="W379" s="59"/>
      <c r="X379" s="59"/>
      <c r="Y379" s="59"/>
    </row>
    <row r="380" spans="2:25" s="69" customFormat="1" ht="20.100000000000001" customHeight="1" x14ac:dyDescent="0.2">
      <c r="B380" s="31"/>
      <c r="C380" s="32"/>
      <c r="D380" s="305"/>
      <c r="E380" s="52"/>
      <c r="F380" s="52"/>
      <c r="G380" s="52"/>
      <c r="H380" s="52"/>
      <c r="I380" s="52"/>
      <c r="J380" s="52"/>
      <c r="K380" s="52"/>
      <c r="L380" s="52"/>
      <c r="M380" s="52"/>
      <c r="N380" s="33"/>
      <c r="O380" s="3"/>
      <c r="P380" s="59"/>
      <c r="Q380" s="59"/>
      <c r="R380" s="59"/>
      <c r="S380" s="59"/>
      <c r="T380" s="59"/>
      <c r="U380" s="59"/>
      <c r="V380" s="59"/>
      <c r="W380" s="59"/>
      <c r="X380" s="59"/>
      <c r="Y380" s="59"/>
    </row>
    <row r="381" spans="2:25" s="69" customFormat="1" ht="20.100000000000001" customHeight="1" x14ac:dyDescent="0.2">
      <c r="B381" s="31"/>
      <c r="C381" s="187" t="s">
        <v>409</v>
      </c>
      <c r="D381" s="368"/>
      <c r="E381" s="103"/>
      <c r="F381" s="103"/>
      <c r="G381" s="103"/>
      <c r="H381" s="103"/>
      <c r="I381" s="103"/>
      <c r="J381" s="103"/>
      <c r="K381" s="103"/>
      <c r="L381" s="103"/>
      <c r="M381" s="103"/>
      <c r="N381" s="39"/>
      <c r="O381" s="3"/>
      <c r="P381" s="59"/>
      <c r="Q381" s="59"/>
      <c r="R381" s="59"/>
      <c r="S381" s="59"/>
      <c r="T381" s="59"/>
      <c r="U381" s="59"/>
      <c r="V381" s="59"/>
      <c r="W381" s="59"/>
      <c r="X381" s="59"/>
      <c r="Y381" s="59"/>
    </row>
    <row r="382" spans="2:25" s="69" customFormat="1" ht="20.100000000000001" customHeight="1" x14ac:dyDescent="0.2">
      <c r="B382" s="31"/>
      <c r="C382" s="184" t="s">
        <v>399</v>
      </c>
      <c r="D382" s="377">
        <v>4</v>
      </c>
      <c r="E382" s="52"/>
      <c r="F382" s="52"/>
      <c r="G382" s="52"/>
      <c r="H382" s="52"/>
      <c r="I382" s="52"/>
      <c r="J382" s="52"/>
      <c r="K382" s="52"/>
      <c r="L382" s="52"/>
      <c r="M382" s="52"/>
      <c r="N382" s="33"/>
      <c r="O382" s="3"/>
      <c r="P382" s="59"/>
      <c r="Q382" s="59"/>
      <c r="R382" s="59"/>
      <c r="S382" s="59"/>
      <c r="T382" s="59"/>
      <c r="U382" s="59"/>
      <c r="V382" s="59"/>
      <c r="W382" s="59"/>
      <c r="X382" s="59"/>
      <c r="Y382" s="59"/>
    </row>
    <row r="383" spans="2:25" s="69" customFormat="1" ht="20.100000000000001" customHeight="1" x14ac:dyDescent="0.2">
      <c r="B383" s="31"/>
      <c r="C383" s="32" t="s">
        <v>400</v>
      </c>
      <c r="D383" s="305">
        <v>50</v>
      </c>
      <c r="E383" s="52"/>
      <c r="F383" s="52"/>
      <c r="G383" s="52"/>
      <c r="H383" s="52"/>
      <c r="I383" s="52"/>
      <c r="J383" s="52"/>
      <c r="K383" s="52"/>
      <c r="L383" s="52"/>
      <c r="M383" s="52"/>
      <c r="N383" s="33"/>
      <c r="O383" s="3"/>
      <c r="P383" s="59"/>
      <c r="Q383" s="59"/>
      <c r="R383" s="59"/>
      <c r="S383" s="59"/>
      <c r="T383" s="59"/>
      <c r="U383" s="59"/>
      <c r="V383" s="59"/>
      <c r="W383" s="59"/>
      <c r="X383" s="59"/>
      <c r="Y383" s="59"/>
    </row>
    <row r="384" spans="2:25" s="69" customFormat="1" ht="20.100000000000001" customHeight="1" x14ac:dyDescent="0.2">
      <c r="B384" s="31"/>
      <c r="C384" s="32" t="s">
        <v>401</v>
      </c>
      <c r="D384" s="305">
        <v>50</v>
      </c>
      <c r="E384" s="52"/>
      <c r="F384" s="52"/>
      <c r="G384" s="52"/>
      <c r="H384" s="52"/>
      <c r="I384" s="52"/>
      <c r="J384" s="52"/>
      <c r="K384" s="52"/>
      <c r="L384" s="52"/>
      <c r="M384" s="52"/>
      <c r="N384" s="33"/>
      <c r="O384" s="3"/>
      <c r="P384" s="59"/>
      <c r="Q384" s="59"/>
      <c r="R384" s="59"/>
      <c r="S384" s="59"/>
      <c r="T384" s="59"/>
      <c r="U384" s="59"/>
      <c r="V384" s="59"/>
      <c r="W384" s="59"/>
      <c r="X384" s="59"/>
      <c r="Y384" s="59"/>
    </row>
    <row r="385" spans="2:25" s="69" customFormat="1" ht="20.100000000000001" customHeight="1" x14ac:dyDescent="0.2">
      <c r="B385" s="31"/>
      <c r="C385" s="32" t="s">
        <v>402</v>
      </c>
      <c r="D385" s="305">
        <v>0</v>
      </c>
      <c r="E385" s="52"/>
      <c r="F385" s="52"/>
      <c r="G385" s="52"/>
      <c r="H385" s="52"/>
      <c r="I385" s="52"/>
      <c r="J385" s="52"/>
      <c r="K385" s="52"/>
      <c r="L385" s="52"/>
      <c r="M385" s="52"/>
      <c r="N385" s="33"/>
      <c r="O385" s="3"/>
      <c r="P385" s="59"/>
      <c r="Q385" s="59"/>
      <c r="R385" s="59"/>
      <c r="S385" s="59"/>
      <c r="T385" s="59"/>
      <c r="U385" s="59"/>
      <c r="V385" s="59"/>
      <c r="W385" s="59"/>
      <c r="X385" s="59"/>
      <c r="Y385" s="59"/>
    </row>
    <row r="386" spans="2:25" s="69" customFormat="1" ht="20.100000000000001" customHeight="1" x14ac:dyDescent="0.2">
      <c r="B386" s="31"/>
      <c r="C386" s="32" t="s">
        <v>403</v>
      </c>
      <c r="D386" s="305">
        <v>0</v>
      </c>
      <c r="E386" s="52"/>
      <c r="F386" s="52"/>
      <c r="G386" s="52"/>
      <c r="H386" s="52"/>
      <c r="I386" s="52"/>
      <c r="J386" s="52"/>
      <c r="K386" s="52"/>
      <c r="L386" s="52"/>
      <c r="M386" s="52"/>
      <c r="N386" s="33"/>
      <c r="O386" s="3"/>
      <c r="P386" s="59"/>
      <c r="Q386" s="59"/>
      <c r="R386" s="59"/>
      <c r="S386" s="59"/>
      <c r="T386" s="59"/>
      <c r="U386" s="59"/>
      <c r="V386" s="59"/>
      <c r="W386" s="59"/>
      <c r="X386" s="59"/>
      <c r="Y386" s="59"/>
    </row>
    <row r="387" spans="2:25" s="69" customFormat="1" ht="20.100000000000001" customHeight="1" x14ac:dyDescent="0.2">
      <c r="B387" s="31"/>
      <c r="C387" s="110" t="s">
        <v>404</v>
      </c>
      <c r="D387" s="376">
        <v>100</v>
      </c>
      <c r="E387" s="52"/>
      <c r="F387" s="52"/>
      <c r="G387" s="52"/>
      <c r="H387" s="52"/>
      <c r="I387" s="52"/>
      <c r="J387" s="52"/>
      <c r="K387" s="52"/>
      <c r="L387" s="52"/>
      <c r="M387" s="52"/>
      <c r="N387" s="33"/>
      <c r="O387" s="3"/>
      <c r="P387" s="59"/>
      <c r="Q387" s="59"/>
      <c r="R387" s="59"/>
      <c r="S387" s="59"/>
      <c r="T387" s="59"/>
      <c r="U387" s="59"/>
      <c r="V387" s="59"/>
      <c r="W387" s="59"/>
      <c r="X387" s="59"/>
      <c r="Y387" s="59"/>
    </row>
    <row r="388" spans="2:25" s="69" customFormat="1" ht="20.100000000000001" customHeight="1" x14ac:dyDescent="0.2">
      <c r="B388" s="31"/>
      <c r="C388" s="32"/>
      <c r="D388" s="305"/>
      <c r="E388" s="52"/>
      <c r="F388" s="52"/>
      <c r="G388" s="52"/>
      <c r="H388" s="52"/>
      <c r="I388" s="52"/>
      <c r="J388" s="52"/>
      <c r="K388" s="52"/>
      <c r="L388" s="52"/>
      <c r="M388" s="52"/>
      <c r="N388" s="33"/>
      <c r="O388" s="3"/>
      <c r="P388" s="59"/>
      <c r="Q388" s="59"/>
      <c r="R388" s="59"/>
      <c r="S388" s="59"/>
      <c r="T388" s="59"/>
      <c r="U388" s="59"/>
      <c r="V388" s="59"/>
      <c r="W388" s="59"/>
      <c r="X388" s="59"/>
      <c r="Y388" s="59"/>
    </row>
    <row r="389" spans="2:25" s="69" customFormat="1" ht="20.100000000000001" customHeight="1" x14ac:dyDescent="0.2">
      <c r="B389" s="31"/>
      <c r="C389" s="187" t="s">
        <v>410</v>
      </c>
      <c r="D389" s="368"/>
      <c r="E389" s="103"/>
      <c r="F389" s="103"/>
      <c r="G389" s="103"/>
      <c r="H389" s="103"/>
      <c r="I389" s="103"/>
      <c r="J389" s="103"/>
      <c r="K389" s="103"/>
      <c r="L389" s="103"/>
      <c r="M389" s="103"/>
      <c r="N389" s="39"/>
      <c r="O389" s="3"/>
      <c r="P389" s="59"/>
      <c r="Q389" s="59"/>
      <c r="R389" s="59"/>
      <c r="S389" s="59"/>
      <c r="T389" s="59"/>
      <c r="U389" s="59"/>
      <c r="V389" s="59"/>
      <c r="W389" s="59"/>
      <c r="X389" s="59"/>
      <c r="Y389" s="59"/>
    </row>
    <row r="390" spans="2:25" s="69" customFormat="1" ht="20.100000000000001" customHeight="1" x14ac:dyDescent="0.2">
      <c r="B390" s="31"/>
      <c r="C390" s="184" t="s">
        <v>399</v>
      </c>
      <c r="D390" s="377">
        <v>4</v>
      </c>
      <c r="E390" s="52"/>
      <c r="F390" s="52"/>
      <c r="G390" s="52"/>
      <c r="H390" s="52"/>
      <c r="I390" s="52"/>
      <c r="J390" s="52"/>
      <c r="K390" s="52"/>
      <c r="L390" s="52"/>
      <c r="M390" s="52"/>
      <c r="N390" s="33"/>
      <c r="O390" s="3"/>
      <c r="P390" s="59"/>
      <c r="Q390" s="59"/>
      <c r="R390" s="59"/>
      <c r="S390" s="59"/>
      <c r="T390" s="59"/>
      <c r="U390" s="59"/>
      <c r="V390" s="59"/>
      <c r="W390" s="59"/>
      <c r="X390" s="59"/>
      <c r="Y390" s="59"/>
    </row>
    <row r="391" spans="2:25" s="69" customFormat="1" ht="20.100000000000001" customHeight="1" x14ac:dyDescent="0.2">
      <c r="B391" s="31"/>
      <c r="C391" s="32" t="s">
        <v>400</v>
      </c>
      <c r="D391" s="305">
        <v>75</v>
      </c>
      <c r="E391" s="52"/>
      <c r="F391" s="52"/>
      <c r="G391" s="52"/>
      <c r="H391" s="52"/>
      <c r="I391" s="52"/>
      <c r="J391" s="52"/>
      <c r="K391" s="52"/>
      <c r="L391" s="52"/>
      <c r="M391" s="52"/>
      <c r="N391" s="33"/>
      <c r="O391" s="3"/>
      <c r="P391" s="59"/>
      <c r="Q391" s="59"/>
      <c r="R391" s="59"/>
      <c r="S391" s="59"/>
      <c r="T391" s="59"/>
      <c r="U391" s="59"/>
      <c r="V391" s="59"/>
      <c r="W391" s="59"/>
      <c r="X391" s="59"/>
      <c r="Y391" s="59"/>
    </row>
    <row r="392" spans="2:25" s="69" customFormat="1" ht="20.100000000000001" customHeight="1" x14ac:dyDescent="0.2">
      <c r="B392" s="31"/>
      <c r="C392" s="32" t="s">
        <v>401</v>
      </c>
      <c r="D392" s="305">
        <v>25</v>
      </c>
      <c r="E392" s="52"/>
      <c r="F392" s="52"/>
      <c r="G392" s="52"/>
      <c r="H392" s="52"/>
      <c r="I392" s="52"/>
      <c r="J392" s="52"/>
      <c r="K392" s="52"/>
      <c r="L392" s="52"/>
      <c r="M392" s="52"/>
      <c r="N392" s="33"/>
      <c r="O392" s="3"/>
      <c r="P392" s="59"/>
      <c r="Q392" s="59"/>
      <c r="R392" s="59"/>
      <c r="S392" s="59"/>
      <c r="T392" s="59"/>
      <c r="U392" s="59"/>
      <c r="V392" s="59"/>
      <c r="W392" s="59"/>
      <c r="X392" s="59"/>
      <c r="Y392" s="59"/>
    </row>
    <row r="393" spans="2:25" s="69" customFormat="1" ht="20.100000000000001" customHeight="1" x14ac:dyDescent="0.2">
      <c r="B393" s="31"/>
      <c r="C393" s="32" t="s">
        <v>402</v>
      </c>
      <c r="D393" s="305">
        <v>0</v>
      </c>
      <c r="E393" s="52"/>
      <c r="F393" s="52"/>
      <c r="G393" s="52"/>
      <c r="H393" s="52"/>
      <c r="I393" s="52"/>
      <c r="J393" s="52"/>
      <c r="K393" s="52"/>
      <c r="L393" s="52"/>
      <c r="M393" s="52"/>
      <c r="N393" s="33"/>
      <c r="O393" s="3"/>
      <c r="P393" s="59"/>
      <c r="Q393" s="59"/>
      <c r="R393" s="59"/>
      <c r="S393" s="59"/>
      <c r="T393" s="59"/>
      <c r="U393" s="59"/>
      <c r="V393" s="59"/>
      <c r="W393" s="59"/>
      <c r="X393" s="59"/>
      <c r="Y393" s="59"/>
    </row>
    <row r="394" spans="2:25" s="69" customFormat="1" ht="20.100000000000001" customHeight="1" x14ac:dyDescent="0.2">
      <c r="B394" s="31"/>
      <c r="C394" s="32" t="s">
        <v>403</v>
      </c>
      <c r="D394" s="305">
        <v>25</v>
      </c>
      <c r="E394" s="52"/>
      <c r="F394" s="52"/>
      <c r="G394" s="52"/>
      <c r="H394" s="52"/>
      <c r="I394" s="52"/>
      <c r="J394" s="52"/>
      <c r="K394" s="52"/>
      <c r="L394" s="52"/>
      <c r="M394" s="52"/>
      <c r="N394" s="33"/>
      <c r="O394" s="3"/>
      <c r="P394" s="59"/>
      <c r="Q394" s="59"/>
      <c r="R394" s="59"/>
      <c r="S394" s="59"/>
      <c r="T394" s="59"/>
      <c r="U394" s="59"/>
      <c r="V394" s="59"/>
      <c r="W394" s="59"/>
      <c r="X394" s="59"/>
      <c r="Y394" s="59"/>
    </row>
    <row r="395" spans="2:25" s="69" customFormat="1" ht="20.100000000000001" customHeight="1" x14ac:dyDescent="0.2">
      <c r="B395" s="31"/>
      <c r="C395" s="110" t="s">
        <v>404</v>
      </c>
      <c r="D395" s="376">
        <v>75</v>
      </c>
      <c r="E395" s="52"/>
      <c r="F395" s="52"/>
      <c r="G395" s="52"/>
      <c r="H395" s="52"/>
      <c r="I395" s="52"/>
      <c r="J395" s="52"/>
      <c r="K395" s="52"/>
      <c r="L395" s="52"/>
      <c r="M395" s="52"/>
      <c r="N395" s="33"/>
      <c r="O395" s="3"/>
      <c r="P395" s="59"/>
      <c r="Q395" s="59"/>
      <c r="R395" s="59"/>
      <c r="S395" s="59"/>
      <c r="T395" s="59"/>
      <c r="U395" s="59"/>
      <c r="V395" s="59"/>
      <c r="W395" s="59"/>
      <c r="X395" s="59"/>
      <c r="Y395" s="59"/>
    </row>
    <row r="396" spans="2:25" s="69" customFormat="1" ht="20.100000000000001" customHeight="1" x14ac:dyDescent="0.2">
      <c r="B396" s="31"/>
      <c r="C396" s="32"/>
      <c r="D396" s="305"/>
      <c r="E396" s="52"/>
      <c r="F396" s="52"/>
      <c r="G396" s="52"/>
      <c r="H396" s="52"/>
      <c r="I396" s="52"/>
      <c r="J396" s="52"/>
      <c r="K396" s="52"/>
      <c r="L396" s="52"/>
      <c r="M396" s="52"/>
      <c r="N396" s="33"/>
      <c r="O396" s="3"/>
      <c r="P396" s="59"/>
      <c r="Q396" s="59"/>
      <c r="R396" s="59"/>
      <c r="S396" s="59"/>
      <c r="T396" s="59"/>
      <c r="U396" s="59"/>
      <c r="V396" s="59"/>
      <c r="W396" s="59"/>
      <c r="X396" s="59"/>
      <c r="Y396" s="59"/>
    </row>
    <row r="397" spans="2:25" s="69" customFormat="1" ht="20.100000000000001" customHeight="1" x14ac:dyDescent="0.2">
      <c r="B397" s="31"/>
      <c r="C397" s="187" t="s">
        <v>411</v>
      </c>
      <c r="D397" s="368"/>
      <c r="E397" s="103"/>
      <c r="F397" s="103"/>
      <c r="G397" s="103"/>
      <c r="H397" s="103"/>
      <c r="I397" s="103"/>
      <c r="J397" s="103"/>
      <c r="K397" s="103"/>
      <c r="L397" s="103"/>
      <c r="M397" s="103"/>
      <c r="N397" s="39"/>
      <c r="O397" s="3"/>
      <c r="P397" s="59"/>
      <c r="Q397" s="59"/>
      <c r="R397" s="59"/>
      <c r="S397" s="59"/>
      <c r="T397" s="59"/>
      <c r="U397" s="59"/>
      <c r="V397" s="59"/>
      <c r="W397" s="59"/>
      <c r="X397" s="59"/>
      <c r="Y397" s="59"/>
    </row>
    <row r="398" spans="2:25" s="69" customFormat="1" ht="20.100000000000001" customHeight="1" x14ac:dyDescent="0.2">
      <c r="B398" s="31"/>
      <c r="C398" s="184" t="s">
        <v>399</v>
      </c>
      <c r="D398" s="377">
        <v>3</v>
      </c>
      <c r="E398" s="52"/>
      <c r="F398" s="52"/>
      <c r="G398" s="52"/>
      <c r="H398" s="52"/>
      <c r="I398" s="52"/>
      <c r="J398" s="52"/>
      <c r="K398" s="52"/>
      <c r="L398" s="52"/>
      <c r="M398" s="52"/>
      <c r="N398" s="33"/>
      <c r="O398" s="3"/>
      <c r="P398" s="59"/>
      <c r="Q398" s="59"/>
      <c r="R398" s="59"/>
      <c r="S398" s="59"/>
      <c r="T398" s="59"/>
      <c r="U398" s="59"/>
      <c r="V398" s="59"/>
      <c r="W398" s="59"/>
      <c r="X398" s="59"/>
      <c r="Y398" s="59"/>
    </row>
    <row r="399" spans="2:25" s="69" customFormat="1" ht="20.100000000000001" customHeight="1" x14ac:dyDescent="0.2">
      <c r="B399" s="31"/>
      <c r="C399" s="225" t="s">
        <v>400</v>
      </c>
      <c r="D399" s="305">
        <v>66.67</v>
      </c>
      <c r="E399" s="52"/>
      <c r="F399" s="52"/>
      <c r="G399" s="52"/>
      <c r="H399" s="52"/>
      <c r="I399" s="52"/>
      <c r="J399" s="52"/>
      <c r="K399" s="52"/>
      <c r="L399" s="52"/>
      <c r="M399" s="52"/>
      <c r="N399" s="33"/>
      <c r="O399" s="3"/>
      <c r="P399" s="59"/>
      <c r="Q399" s="59"/>
      <c r="R399" s="59"/>
      <c r="S399" s="59"/>
      <c r="T399" s="59"/>
      <c r="U399" s="59"/>
      <c r="V399" s="59"/>
      <c r="W399" s="59"/>
      <c r="X399" s="59"/>
      <c r="Y399" s="59"/>
    </row>
    <row r="400" spans="2:25" s="69" customFormat="1" ht="20.100000000000001" customHeight="1" x14ac:dyDescent="0.2">
      <c r="B400" s="31"/>
      <c r="C400" s="32" t="s">
        <v>401</v>
      </c>
      <c r="D400" s="305">
        <v>33.33</v>
      </c>
      <c r="E400" s="52"/>
      <c r="F400" s="52"/>
      <c r="G400" s="52"/>
      <c r="H400" s="52"/>
      <c r="I400" s="52"/>
      <c r="J400" s="52"/>
      <c r="K400" s="52"/>
      <c r="L400" s="52"/>
      <c r="M400" s="52"/>
      <c r="N400" s="33"/>
      <c r="O400" s="3"/>
      <c r="P400" s="59"/>
      <c r="Q400" s="59"/>
      <c r="R400" s="59"/>
      <c r="S400" s="59"/>
      <c r="T400" s="59"/>
      <c r="U400" s="59"/>
      <c r="V400" s="59"/>
      <c r="W400" s="59"/>
      <c r="X400" s="59"/>
      <c r="Y400" s="59"/>
    </row>
    <row r="401" spans="2:25" s="69" customFormat="1" ht="20.100000000000001" customHeight="1" x14ac:dyDescent="0.2">
      <c r="B401" s="31"/>
      <c r="C401" s="32" t="s">
        <v>402</v>
      </c>
      <c r="D401" s="305">
        <v>0</v>
      </c>
      <c r="E401" s="52"/>
      <c r="F401" s="52"/>
      <c r="G401" s="52"/>
      <c r="H401" s="52"/>
      <c r="I401" s="52"/>
      <c r="J401" s="52"/>
      <c r="K401" s="52"/>
      <c r="L401" s="52"/>
      <c r="M401" s="52"/>
      <c r="N401" s="33"/>
      <c r="O401" s="3"/>
      <c r="P401" s="59"/>
      <c r="Q401" s="59"/>
      <c r="R401" s="59"/>
      <c r="S401" s="59"/>
      <c r="T401" s="59"/>
      <c r="U401" s="59"/>
      <c r="V401" s="59"/>
      <c r="W401" s="59"/>
      <c r="X401" s="59"/>
      <c r="Y401" s="59"/>
    </row>
    <row r="402" spans="2:25" s="69" customFormat="1" ht="20.100000000000001" customHeight="1" x14ac:dyDescent="0.2">
      <c r="B402" s="31"/>
      <c r="C402" s="32" t="s">
        <v>403</v>
      </c>
      <c r="D402" s="305">
        <v>0</v>
      </c>
      <c r="E402" s="52"/>
      <c r="F402" s="52"/>
      <c r="G402" s="52"/>
      <c r="H402" s="52"/>
      <c r="I402" s="52"/>
      <c r="J402" s="52"/>
      <c r="K402" s="52"/>
      <c r="L402" s="52"/>
      <c r="M402" s="52"/>
      <c r="N402" s="33"/>
      <c r="O402" s="3"/>
      <c r="P402" s="59"/>
      <c r="Q402" s="59"/>
      <c r="R402" s="59"/>
      <c r="S402" s="59"/>
      <c r="T402" s="59"/>
      <c r="U402" s="59"/>
      <c r="V402" s="59"/>
      <c r="W402" s="59"/>
      <c r="X402" s="59"/>
      <c r="Y402" s="59"/>
    </row>
    <row r="403" spans="2:25" s="69" customFormat="1" ht="20.100000000000001" customHeight="1" x14ac:dyDescent="0.2">
      <c r="B403" s="31"/>
      <c r="C403" s="110" t="s">
        <v>404</v>
      </c>
      <c r="D403" s="376">
        <v>100</v>
      </c>
      <c r="E403" s="52"/>
      <c r="F403" s="52"/>
      <c r="G403" s="52"/>
      <c r="H403" s="52"/>
      <c r="I403" s="52"/>
      <c r="J403" s="52"/>
      <c r="K403" s="52"/>
      <c r="L403" s="52"/>
      <c r="M403" s="52"/>
      <c r="N403" s="33"/>
      <c r="O403" s="3"/>
      <c r="P403" s="59"/>
      <c r="Q403" s="59"/>
      <c r="R403" s="59"/>
      <c r="S403" s="59"/>
      <c r="T403" s="59"/>
      <c r="U403" s="59"/>
      <c r="V403" s="59"/>
      <c r="W403" s="59"/>
      <c r="X403" s="59"/>
      <c r="Y403" s="59"/>
    </row>
    <row r="404" spans="2:25" s="69" customFormat="1" ht="20.100000000000001" customHeight="1" x14ac:dyDescent="0.2">
      <c r="B404" s="31"/>
      <c r="C404" s="32"/>
      <c r="D404" s="117"/>
      <c r="E404" s="52"/>
      <c r="F404" s="52"/>
      <c r="G404" s="52"/>
      <c r="H404" s="52"/>
      <c r="I404" s="52"/>
      <c r="J404" s="52"/>
      <c r="K404" s="52"/>
      <c r="L404" s="52"/>
      <c r="M404" s="52"/>
      <c r="N404" s="33"/>
      <c r="O404" s="3"/>
      <c r="P404" s="59"/>
      <c r="Q404" s="59"/>
      <c r="R404" s="59"/>
      <c r="S404" s="59"/>
      <c r="T404" s="59"/>
      <c r="U404" s="59"/>
      <c r="V404" s="59"/>
      <c r="W404" s="59"/>
      <c r="X404" s="59"/>
      <c r="Y404" s="59"/>
    </row>
    <row r="406" spans="2:25" s="68" customFormat="1" ht="50.1" customHeight="1" x14ac:dyDescent="0.2">
      <c r="B406" s="28"/>
      <c r="C406" s="170" t="s">
        <v>412</v>
      </c>
      <c r="D406" s="29"/>
      <c r="E406" s="27"/>
      <c r="F406" s="27"/>
      <c r="G406" s="27"/>
      <c r="H406" s="27"/>
      <c r="I406" s="27"/>
      <c r="J406" s="27"/>
      <c r="K406" s="27"/>
      <c r="L406" s="27"/>
      <c r="M406" s="28"/>
      <c r="N406" s="28"/>
      <c r="O406" s="3"/>
      <c r="P406" s="59"/>
      <c r="Q406" s="59"/>
      <c r="R406" s="59"/>
      <c r="S406" s="59"/>
      <c r="T406" s="59"/>
      <c r="U406" s="59"/>
      <c r="V406" s="59"/>
      <c r="W406" s="59"/>
      <c r="X406" s="59"/>
      <c r="Y406" s="59"/>
    </row>
    <row r="407" spans="2:25" s="68" customFormat="1" ht="20.100000000000001" customHeight="1" x14ac:dyDescent="0.25">
      <c r="B407" s="28"/>
      <c r="C407" s="84"/>
      <c r="D407" s="78" t="s">
        <v>235</v>
      </c>
      <c r="E407" s="78" t="s">
        <v>19</v>
      </c>
      <c r="F407" s="78" t="s">
        <v>20</v>
      </c>
      <c r="G407" s="78" t="s">
        <v>217</v>
      </c>
      <c r="H407" s="78" t="s">
        <v>21</v>
      </c>
      <c r="I407" s="78" t="s">
        <v>23</v>
      </c>
      <c r="J407" s="78" t="s">
        <v>22</v>
      </c>
      <c r="K407" s="78" t="s">
        <v>24</v>
      </c>
      <c r="L407" s="78" t="s">
        <v>310</v>
      </c>
      <c r="M407" s="78" t="s">
        <v>311</v>
      </c>
      <c r="N407" s="97"/>
      <c r="O407" s="3"/>
      <c r="P407" s="59"/>
      <c r="Q407" s="59"/>
      <c r="R407" s="59"/>
      <c r="S407" s="59"/>
      <c r="T407" s="59"/>
      <c r="U407" s="59"/>
      <c r="V407" s="59"/>
      <c r="W407" s="59"/>
      <c r="X407" s="59"/>
      <c r="Y407" s="59"/>
    </row>
    <row r="408" spans="2:25" s="69" customFormat="1" ht="20.100000000000001" customHeight="1" x14ac:dyDescent="0.2">
      <c r="B408" s="31"/>
      <c r="C408" s="32" t="s">
        <v>838</v>
      </c>
      <c r="D408" s="305">
        <v>81.900000000000006</v>
      </c>
      <c r="E408" s="245">
        <v>81.7</v>
      </c>
      <c r="F408" s="245">
        <v>81</v>
      </c>
      <c r="G408" s="245">
        <v>90.6</v>
      </c>
      <c r="H408" s="245">
        <v>87.4</v>
      </c>
      <c r="I408" s="245">
        <v>65.5</v>
      </c>
      <c r="J408" s="245">
        <v>68.099999999999994</v>
      </c>
      <c r="K408" s="245">
        <v>82.2</v>
      </c>
      <c r="L408" s="245">
        <v>87.8</v>
      </c>
      <c r="M408" s="245">
        <v>85.2</v>
      </c>
      <c r="N408" s="52"/>
      <c r="O408" s="3"/>
      <c r="P408" s="59"/>
      <c r="Q408" s="59"/>
      <c r="R408" s="59"/>
      <c r="S408" s="59"/>
      <c r="T408" s="59"/>
      <c r="U408" s="59"/>
      <c r="V408" s="59"/>
      <c r="W408" s="59"/>
      <c r="X408" s="59"/>
      <c r="Y408" s="59"/>
    </row>
    <row r="409" spans="2:25" s="69" customFormat="1" ht="20.100000000000001" customHeight="1" x14ac:dyDescent="0.2">
      <c r="B409" s="31"/>
      <c r="C409" s="32" t="s">
        <v>413</v>
      </c>
      <c r="D409" s="435" t="s">
        <v>307</v>
      </c>
      <c r="E409" s="435"/>
      <c r="F409" s="435"/>
      <c r="G409" s="435"/>
      <c r="H409" s="435"/>
      <c r="I409" s="435"/>
      <c r="J409" s="435"/>
      <c r="K409" s="435"/>
      <c r="L409" s="435"/>
      <c r="M409" s="245">
        <v>55.98</v>
      </c>
      <c r="N409" s="52"/>
      <c r="O409" s="3"/>
      <c r="P409" s="59"/>
      <c r="Q409" s="59"/>
      <c r="R409" s="59"/>
      <c r="S409" s="59"/>
      <c r="T409" s="59"/>
      <c r="U409" s="59"/>
      <c r="V409" s="59"/>
      <c r="W409" s="59"/>
      <c r="X409" s="59"/>
      <c r="Y409" s="59"/>
    </row>
    <row r="410" spans="2:25" s="69" customFormat="1" ht="20.100000000000001" customHeight="1" x14ac:dyDescent="0.2">
      <c r="B410" s="31"/>
      <c r="C410" s="32" t="s">
        <v>414</v>
      </c>
      <c r="D410" s="435"/>
      <c r="E410" s="435"/>
      <c r="F410" s="435"/>
      <c r="G410" s="435"/>
      <c r="H410" s="435"/>
      <c r="I410" s="435"/>
      <c r="J410" s="435"/>
      <c r="K410" s="435"/>
      <c r="L410" s="435"/>
      <c r="M410" s="245">
        <v>92.4</v>
      </c>
      <c r="N410" s="52"/>
      <c r="O410" s="3"/>
      <c r="P410" s="59"/>
      <c r="Q410" s="59"/>
      <c r="R410" s="59"/>
      <c r="S410" s="59"/>
      <c r="T410" s="59"/>
      <c r="U410" s="59"/>
      <c r="V410" s="59"/>
      <c r="W410" s="59"/>
      <c r="X410" s="59"/>
      <c r="Y410" s="59"/>
    </row>
    <row r="411" spans="2:25" s="69" customFormat="1" ht="20.100000000000001" customHeight="1" x14ac:dyDescent="0.2">
      <c r="B411" s="31"/>
      <c r="C411" s="32" t="s">
        <v>415</v>
      </c>
      <c r="D411" s="305" t="s">
        <v>307</v>
      </c>
      <c r="E411" s="245" t="s">
        <v>307</v>
      </c>
      <c r="F411" s="245">
        <v>94.2</v>
      </c>
      <c r="G411" s="245" t="s">
        <v>307</v>
      </c>
      <c r="H411" s="245" t="s">
        <v>307</v>
      </c>
      <c r="I411" s="245">
        <v>80.599999999999994</v>
      </c>
      <c r="J411" s="245" t="s">
        <v>307</v>
      </c>
      <c r="K411" s="245" t="s">
        <v>307</v>
      </c>
      <c r="L411" s="245" t="s">
        <v>307</v>
      </c>
      <c r="M411" s="245">
        <v>87.8</v>
      </c>
      <c r="N411" s="52"/>
      <c r="O411" s="3"/>
      <c r="P411" s="59"/>
      <c r="Q411" s="59"/>
      <c r="R411" s="59"/>
      <c r="S411" s="59"/>
      <c r="T411" s="59"/>
      <c r="U411" s="59"/>
      <c r="V411" s="59"/>
      <c r="W411" s="59"/>
      <c r="X411" s="59"/>
      <c r="Y411" s="59"/>
    </row>
    <row r="412" spans="2:25" s="69" customFormat="1" ht="20.100000000000001" customHeight="1" x14ac:dyDescent="0.2">
      <c r="B412" s="31"/>
      <c r="C412" s="32" t="s">
        <v>416</v>
      </c>
      <c r="D412" s="305">
        <v>98</v>
      </c>
      <c r="E412" s="245">
        <v>97.8</v>
      </c>
      <c r="F412" s="245">
        <v>77.8</v>
      </c>
      <c r="G412" s="245">
        <v>94.6</v>
      </c>
      <c r="H412" s="245">
        <v>79.2</v>
      </c>
      <c r="I412" s="245">
        <v>84.9</v>
      </c>
      <c r="J412" s="245" t="s">
        <v>307</v>
      </c>
      <c r="K412" s="245">
        <v>112.9</v>
      </c>
      <c r="L412" s="245">
        <v>69.5</v>
      </c>
      <c r="M412" s="245">
        <v>96.9</v>
      </c>
      <c r="N412" s="52"/>
      <c r="O412" s="3"/>
      <c r="P412" s="59"/>
      <c r="Q412" s="59"/>
      <c r="R412" s="59"/>
      <c r="S412" s="59"/>
      <c r="T412" s="59"/>
      <c r="U412" s="59"/>
      <c r="V412" s="59"/>
      <c r="W412" s="59"/>
      <c r="X412" s="59"/>
      <c r="Y412" s="59"/>
    </row>
    <row r="413" spans="2:25" s="69" customFormat="1" ht="19.5" customHeight="1" x14ac:dyDescent="0.2">
      <c r="B413" s="31"/>
      <c r="C413" s="32" t="s">
        <v>417</v>
      </c>
      <c r="D413" s="305">
        <v>93.7</v>
      </c>
      <c r="E413" s="245">
        <v>83.9</v>
      </c>
      <c r="F413" s="245">
        <v>83.9</v>
      </c>
      <c r="G413" s="245">
        <v>96.4</v>
      </c>
      <c r="H413" s="245">
        <v>92.9</v>
      </c>
      <c r="I413" s="245">
        <v>81.3</v>
      </c>
      <c r="J413" s="245">
        <v>89</v>
      </c>
      <c r="K413" s="245">
        <v>82.5</v>
      </c>
      <c r="L413" s="245">
        <v>98.6</v>
      </c>
      <c r="M413" s="245">
        <v>90.2</v>
      </c>
      <c r="N413" s="52"/>
      <c r="O413" s="3"/>
      <c r="P413" s="59"/>
      <c r="Q413" s="59"/>
      <c r="R413" s="59"/>
      <c r="S413" s="59"/>
      <c r="T413" s="59"/>
      <c r="U413" s="59"/>
      <c r="V413" s="59"/>
      <c r="W413" s="59"/>
      <c r="X413" s="59"/>
      <c r="Y413" s="59"/>
    </row>
    <row r="414" spans="2:25" s="69" customFormat="1" ht="20.100000000000001" customHeight="1" x14ac:dyDescent="0.2">
      <c r="B414" s="31"/>
      <c r="C414" s="110" t="s">
        <v>418</v>
      </c>
      <c r="D414" s="376">
        <v>76.900000000000006</v>
      </c>
      <c r="E414" s="367">
        <v>78.599999999999994</v>
      </c>
      <c r="F414" s="367">
        <v>84.5</v>
      </c>
      <c r="G414" s="367">
        <v>91.4</v>
      </c>
      <c r="H414" s="367">
        <v>83.4</v>
      </c>
      <c r="I414" s="367">
        <v>80.2</v>
      </c>
      <c r="J414" s="367">
        <v>88.7</v>
      </c>
      <c r="K414" s="367" t="s">
        <v>307</v>
      </c>
      <c r="L414" s="367">
        <v>243.4</v>
      </c>
      <c r="M414" s="367">
        <v>99</v>
      </c>
      <c r="N414" s="52"/>
      <c r="O414" s="3"/>
      <c r="P414" s="59"/>
      <c r="Q414" s="59"/>
      <c r="R414" s="59"/>
      <c r="S414" s="59"/>
      <c r="T414" s="59"/>
      <c r="U414" s="59"/>
      <c r="V414" s="59"/>
      <c r="W414" s="59"/>
      <c r="X414" s="59"/>
      <c r="Y414" s="59"/>
    </row>
    <row r="415" spans="2:25" s="69" customFormat="1" ht="62.25" customHeight="1" x14ac:dyDescent="0.2">
      <c r="B415" s="31"/>
      <c r="C415" s="401" t="s">
        <v>839</v>
      </c>
      <c r="D415" s="401"/>
      <c r="E415" s="401"/>
      <c r="F415" s="401"/>
      <c r="G415" s="401"/>
      <c r="H415" s="401"/>
      <c r="I415" s="401"/>
      <c r="J415" s="401"/>
      <c r="K415" s="79"/>
      <c r="L415" s="79"/>
      <c r="M415" s="44"/>
      <c r="N415" s="49"/>
      <c r="O415" s="3"/>
      <c r="P415" s="59"/>
      <c r="Q415" s="59"/>
      <c r="R415" s="59"/>
      <c r="S415" s="59"/>
      <c r="T415" s="59"/>
      <c r="U415" s="59"/>
      <c r="V415" s="59"/>
      <c r="W415" s="59"/>
      <c r="X415" s="59"/>
      <c r="Y415" s="59"/>
    </row>
    <row r="416" spans="2:25" s="69" customFormat="1" ht="20.100000000000001" customHeight="1" x14ac:dyDescent="0.2">
      <c r="B416" s="31"/>
      <c r="C416" s="48"/>
      <c r="D416" s="48"/>
      <c r="E416" s="48"/>
      <c r="F416" s="48"/>
      <c r="G416" s="48"/>
      <c r="H416" s="48"/>
      <c r="I416" s="48"/>
      <c r="J416" s="48"/>
      <c r="K416" s="79"/>
      <c r="L416" s="79"/>
      <c r="M416" s="44"/>
      <c r="N416" s="49"/>
      <c r="O416" s="3"/>
      <c r="P416" s="59"/>
      <c r="Q416" s="59"/>
      <c r="R416" s="59"/>
      <c r="S416" s="59"/>
      <c r="T416" s="59"/>
      <c r="U416" s="59"/>
      <c r="V416" s="59"/>
      <c r="W416" s="59"/>
      <c r="X416" s="59"/>
      <c r="Y416" s="59"/>
    </row>
    <row r="418" spans="2:15" ht="49.5" customHeight="1" x14ac:dyDescent="0.2">
      <c r="B418" s="3"/>
      <c r="C418" s="324" t="s">
        <v>842</v>
      </c>
      <c r="D418" s="3"/>
      <c r="E418" s="3"/>
      <c r="F418" s="3"/>
      <c r="G418" s="3"/>
      <c r="H418" s="3"/>
      <c r="I418" s="3"/>
      <c r="J418" s="3"/>
      <c r="K418" s="3"/>
      <c r="L418" s="3"/>
      <c r="M418" s="3"/>
      <c r="N418" s="3"/>
      <c r="O418" s="3"/>
    </row>
    <row r="419" spans="2:15" ht="40.5" customHeight="1" x14ac:dyDescent="0.2">
      <c r="B419" s="3"/>
      <c r="C419" s="437" t="s">
        <v>841</v>
      </c>
      <c r="D419" s="437"/>
      <c r="E419" s="437"/>
      <c r="F419" s="437"/>
      <c r="G419" s="437"/>
      <c r="H419" s="437"/>
      <c r="I419" s="378"/>
      <c r="J419" s="378"/>
      <c r="K419" s="378"/>
      <c r="L419" s="3"/>
      <c r="M419" s="3"/>
      <c r="N419" s="3"/>
      <c r="O419" s="3"/>
    </row>
    <row r="420" spans="2:15" ht="20.100000000000001" customHeight="1" x14ac:dyDescent="0.2">
      <c r="B420" s="3"/>
      <c r="C420" s="361"/>
      <c r="D420" s="436"/>
      <c r="E420" s="436"/>
      <c r="F420" s="436"/>
      <c r="G420" s="436"/>
      <c r="H420" s="436"/>
      <c r="I420" s="436"/>
      <c r="J420" s="436"/>
      <c r="K420" s="436"/>
      <c r="L420" s="3"/>
      <c r="M420" s="3"/>
      <c r="N420" s="3"/>
      <c r="O420" s="3"/>
    </row>
    <row r="422" spans="2:15" ht="20.100000000000001" customHeight="1" x14ac:dyDescent="0.2">
      <c r="C422" s="170" t="s">
        <v>840</v>
      </c>
      <c r="D422" s="29"/>
      <c r="E422" s="27"/>
      <c r="F422" s="27"/>
      <c r="G422" s="27"/>
      <c r="H422" s="27"/>
      <c r="I422" s="27"/>
      <c r="J422" s="27"/>
      <c r="K422" s="27"/>
      <c r="L422" s="27"/>
      <c r="M422" s="28"/>
      <c r="N422" s="28"/>
      <c r="O422" s="3"/>
    </row>
    <row r="423" spans="2:15" ht="20.100000000000001" customHeight="1" x14ac:dyDescent="0.25">
      <c r="C423" s="84"/>
      <c r="D423" s="78" t="s">
        <v>18</v>
      </c>
      <c r="E423" s="78" t="s">
        <v>235</v>
      </c>
      <c r="F423" s="78" t="s">
        <v>19</v>
      </c>
      <c r="G423" s="78" t="s">
        <v>20</v>
      </c>
      <c r="H423" s="78" t="s">
        <v>217</v>
      </c>
      <c r="I423" s="78" t="s">
        <v>21</v>
      </c>
      <c r="J423" s="78" t="s">
        <v>23</v>
      </c>
      <c r="K423" s="78" t="s">
        <v>22</v>
      </c>
      <c r="L423" s="78" t="s">
        <v>24</v>
      </c>
      <c r="M423" s="78" t="s">
        <v>310</v>
      </c>
      <c r="N423" s="78" t="s">
        <v>311</v>
      </c>
      <c r="O423" s="3"/>
    </row>
    <row r="424" spans="2:15" ht="20.100000000000001" customHeight="1" x14ac:dyDescent="0.2">
      <c r="C424" s="32" t="s">
        <v>843</v>
      </c>
      <c r="D424" s="185">
        <v>287</v>
      </c>
      <c r="E424" s="117">
        <v>18</v>
      </c>
      <c r="F424" s="52">
        <v>23</v>
      </c>
      <c r="G424" s="52">
        <v>207</v>
      </c>
      <c r="H424" s="52">
        <v>10</v>
      </c>
      <c r="I424" s="52">
        <v>10</v>
      </c>
      <c r="J424" s="52">
        <v>15</v>
      </c>
      <c r="K424" s="52">
        <v>2</v>
      </c>
      <c r="L424" s="52">
        <v>0</v>
      </c>
      <c r="M424" s="52">
        <v>2</v>
      </c>
      <c r="N424" s="52">
        <v>85.2</v>
      </c>
      <c r="O424" s="3"/>
    </row>
    <row r="425" spans="2:15" ht="39" customHeight="1" x14ac:dyDescent="0.2">
      <c r="C425" s="129" t="s">
        <v>844</v>
      </c>
      <c r="D425" s="183">
        <v>99.3</v>
      </c>
      <c r="E425" s="117">
        <v>100</v>
      </c>
      <c r="F425" s="52">
        <v>100</v>
      </c>
      <c r="G425" s="52">
        <v>100</v>
      </c>
      <c r="H425" s="52">
        <v>100</v>
      </c>
      <c r="I425" s="52">
        <v>100</v>
      </c>
      <c r="J425" s="52">
        <v>100</v>
      </c>
      <c r="K425" s="52">
        <v>0</v>
      </c>
      <c r="L425" s="52" t="s">
        <v>307</v>
      </c>
      <c r="M425" s="52">
        <v>100</v>
      </c>
      <c r="N425" s="52">
        <v>87.8</v>
      </c>
      <c r="O425" s="3"/>
    </row>
    <row r="426" spans="2:15" ht="20.100000000000001" customHeight="1" x14ac:dyDescent="0.2">
      <c r="C426" s="433" t="s">
        <v>885</v>
      </c>
      <c r="D426" s="438"/>
      <c r="E426" s="438"/>
      <c r="F426" s="438"/>
      <c r="G426" s="438"/>
      <c r="H426" s="245"/>
      <c r="I426" s="245"/>
      <c r="J426" s="245"/>
      <c r="K426" s="245"/>
      <c r="L426" s="245"/>
      <c r="M426" s="245"/>
      <c r="N426" s="245"/>
      <c r="O426" s="3"/>
    </row>
    <row r="427" spans="2:15" ht="46.5" customHeight="1" x14ac:dyDescent="0.2">
      <c r="C427" s="438"/>
      <c r="D427" s="438"/>
      <c r="E427" s="438"/>
      <c r="F427" s="438"/>
      <c r="G427" s="438"/>
      <c r="H427" s="245"/>
      <c r="I427" s="245"/>
      <c r="J427" s="245"/>
      <c r="K427" s="245"/>
      <c r="L427" s="245"/>
      <c r="M427" s="245"/>
      <c r="N427" s="245"/>
      <c r="O427" s="3"/>
    </row>
    <row r="430" spans="2:15" s="68" customFormat="1" ht="50.1" customHeight="1" x14ac:dyDescent="0.25">
      <c r="B430" s="28"/>
      <c r="C430" s="170" t="s">
        <v>419</v>
      </c>
      <c r="D430" s="29"/>
      <c r="E430" s="27"/>
      <c r="F430" s="27"/>
      <c r="G430" s="27"/>
      <c r="H430" s="27"/>
      <c r="I430" s="27"/>
      <c r="J430" s="27"/>
      <c r="K430" s="27"/>
      <c r="L430" s="27"/>
      <c r="M430" s="28"/>
      <c r="N430" s="28"/>
      <c r="O430" s="28"/>
    </row>
    <row r="431" spans="2:15" s="68" customFormat="1" ht="20.100000000000001" customHeight="1" x14ac:dyDescent="0.25">
      <c r="B431" s="28"/>
      <c r="C431" s="188" t="s">
        <v>420</v>
      </c>
      <c r="D431" s="97"/>
      <c r="E431" s="97"/>
      <c r="F431" s="97"/>
      <c r="G431" s="97"/>
      <c r="H431" s="97"/>
      <c r="I431" s="97"/>
      <c r="J431" s="97"/>
      <c r="K431" s="97"/>
      <c r="L431" s="97"/>
      <c r="M431" s="97"/>
      <c r="N431" s="97"/>
      <c r="O431" s="29"/>
    </row>
    <row r="432" spans="2:15" s="68" customFormat="1" ht="10.5" customHeight="1" x14ac:dyDescent="0.25">
      <c r="B432" s="28"/>
      <c r="C432" s="188"/>
      <c r="D432" s="97"/>
      <c r="E432" s="97"/>
      <c r="F432" s="97"/>
      <c r="G432" s="97"/>
      <c r="H432" s="97"/>
      <c r="I432" s="97"/>
      <c r="J432" s="97"/>
      <c r="K432" s="97"/>
      <c r="L432" s="97"/>
      <c r="M432" s="97"/>
      <c r="N432" s="97"/>
      <c r="O432" s="29"/>
    </row>
    <row r="433" spans="2:15" s="68" customFormat="1" ht="102.75" customHeight="1" x14ac:dyDescent="0.25">
      <c r="B433" s="28"/>
      <c r="C433" s="380" t="s">
        <v>425</v>
      </c>
      <c r="D433" s="380"/>
      <c r="E433" s="380"/>
      <c r="F433" s="443" t="s">
        <v>426</v>
      </c>
      <c r="G433" s="443"/>
      <c r="H433" s="443"/>
      <c r="I433" s="443"/>
      <c r="J433" s="443"/>
      <c r="K433" s="97"/>
      <c r="L433" s="97"/>
      <c r="M433" s="97"/>
      <c r="N433" s="97"/>
      <c r="O433" s="29"/>
    </row>
    <row r="434" spans="2:15" s="68" customFormat="1" ht="20.100000000000001" customHeight="1" x14ac:dyDescent="0.25">
      <c r="B434" s="28"/>
      <c r="C434" s="171" t="s">
        <v>20</v>
      </c>
      <c r="D434" s="439" t="s">
        <v>421</v>
      </c>
      <c r="E434" s="439"/>
      <c r="F434" s="440" t="s">
        <v>422</v>
      </c>
      <c r="G434" s="440"/>
      <c r="H434" s="440"/>
      <c r="I434" s="440"/>
      <c r="J434" s="440"/>
      <c r="K434" s="97"/>
      <c r="L434" s="97"/>
      <c r="M434" s="97"/>
      <c r="N434" s="97"/>
      <c r="O434" s="29"/>
    </row>
    <row r="435" spans="2:15" s="69" customFormat="1" ht="84" customHeight="1" x14ac:dyDescent="0.25">
      <c r="B435" s="31"/>
      <c r="C435" s="130" t="s">
        <v>851</v>
      </c>
      <c r="D435" s="446" t="s">
        <v>423</v>
      </c>
      <c r="E435" s="446"/>
      <c r="F435" s="447" t="s">
        <v>850</v>
      </c>
      <c r="G435" s="447"/>
      <c r="H435" s="447"/>
      <c r="I435" s="447"/>
      <c r="J435" s="447"/>
      <c r="K435" s="52"/>
      <c r="L435" s="52"/>
      <c r="M435" s="52"/>
      <c r="N435" s="52"/>
      <c r="O435" s="35"/>
    </row>
    <row r="436" spans="2:15" s="69" customFormat="1" ht="95.1" customHeight="1" x14ac:dyDescent="0.25">
      <c r="B436" s="31"/>
      <c r="C436" s="130" t="s">
        <v>852</v>
      </c>
      <c r="D436" s="444" t="s">
        <v>423</v>
      </c>
      <c r="E436" s="444"/>
      <c r="F436" s="445" t="s">
        <v>849</v>
      </c>
      <c r="G436" s="445"/>
      <c r="H436" s="445"/>
      <c r="I436" s="445"/>
      <c r="J436" s="445"/>
      <c r="K436" s="52"/>
      <c r="L436" s="52"/>
      <c r="M436" s="52"/>
      <c r="N436" s="52"/>
      <c r="O436" s="35"/>
    </row>
    <row r="437" spans="2:15" s="69" customFormat="1" ht="59.1" customHeight="1" x14ac:dyDescent="0.25">
      <c r="B437" s="31"/>
      <c r="C437" s="131" t="s">
        <v>853</v>
      </c>
      <c r="D437" s="441" t="s">
        <v>423</v>
      </c>
      <c r="E437" s="441"/>
      <c r="F437" s="442" t="s">
        <v>848</v>
      </c>
      <c r="G437" s="442"/>
      <c r="H437" s="442"/>
      <c r="I437" s="442"/>
      <c r="J437" s="442"/>
      <c r="K437" s="52"/>
      <c r="L437" s="52"/>
      <c r="M437" s="52"/>
      <c r="N437" s="52"/>
      <c r="O437" s="35"/>
    </row>
    <row r="438" spans="2:15" s="69" customFormat="1" ht="20.100000000000001" customHeight="1" x14ac:dyDescent="0.25">
      <c r="B438" s="31"/>
      <c r="C438" s="32"/>
      <c r="D438" s="154"/>
      <c r="E438" s="101"/>
      <c r="F438" s="101"/>
      <c r="G438" s="101"/>
      <c r="H438" s="101"/>
      <c r="I438" s="52"/>
      <c r="J438" s="52"/>
      <c r="K438" s="52"/>
      <c r="L438" s="52"/>
      <c r="M438" s="52"/>
      <c r="N438" s="52"/>
      <c r="O438" s="35"/>
    </row>
    <row r="439" spans="2:15" s="68" customFormat="1" ht="20.100000000000001" customHeight="1" x14ac:dyDescent="0.25">
      <c r="B439" s="28"/>
      <c r="C439" s="171" t="s">
        <v>267</v>
      </c>
      <c r="D439" s="439"/>
      <c r="E439" s="439"/>
      <c r="F439" s="440"/>
      <c r="G439" s="440"/>
      <c r="H439" s="440"/>
      <c r="I439" s="440"/>
      <c r="J439" s="440"/>
      <c r="K439" s="97"/>
      <c r="L439" s="97"/>
      <c r="M439" s="97"/>
      <c r="N439" s="97"/>
      <c r="O439" s="29"/>
    </row>
    <row r="440" spans="2:15" s="69" customFormat="1" ht="126" customHeight="1" x14ac:dyDescent="0.25">
      <c r="B440" s="31"/>
      <c r="C440" s="130" t="s">
        <v>894</v>
      </c>
      <c r="D440" s="446" t="s">
        <v>424</v>
      </c>
      <c r="E440" s="446"/>
      <c r="F440" s="447" t="s">
        <v>847</v>
      </c>
      <c r="G440" s="447"/>
      <c r="H440" s="447"/>
      <c r="I440" s="447"/>
      <c r="J440" s="447"/>
      <c r="K440" s="52"/>
      <c r="L440" s="52"/>
      <c r="M440" s="52"/>
      <c r="N440" s="52"/>
      <c r="O440" s="35"/>
    </row>
    <row r="441" spans="2:15" s="69" customFormat="1" ht="67.5" customHeight="1" x14ac:dyDescent="0.25">
      <c r="B441" s="31"/>
      <c r="C441" s="131" t="s">
        <v>846</v>
      </c>
      <c r="D441" s="441" t="s">
        <v>424</v>
      </c>
      <c r="E441" s="441"/>
      <c r="F441" s="442" t="s">
        <v>845</v>
      </c>
      <c r="G441" s="442"/>
      <c r="H441" s="442"/>
      <c r="I441" s="442"/>
      <c r="J441" s="442"/>
      <c r="K441" s="52"/>
      <c r="L441" s="52"/>
      <c r="M441" s="52"/>
      <c r="N441" s="52"/>
      <c r="O441" s="35"/>
    </row>
    <row r="442" spans="2:15" s="69" customFormat="1" ht="20.100000000000001" customHeight="1" x14ac:dyDescent="0.25">
      <c r="B442" s="31"/>
      <c r="C442" s="38"/>
      <c r="D442" s="103"/>
      <c r="E442" s="103"/>
      <c r="F442" s="103"/>
      <c r="G442" s="103"/>
      <c r="H442" s="103"/>
      <c r="I442" s="103"/>
      <c r="J442" s="103"/>
      <c r="K442" s="103"/>
      <c r="L442" s="103"/>
      <c r="M442" s="103"/>
      <c r="N442" s="103"/>
      <c r="O442" s="37"/>
    </row>
  </sheetData>
  <mergeCells count="114">
    <mergeCell ref="C258:G260"/>
    <mergeCell ref="D217:K217"/>
    <mergeCell ref="C238:J238"/>
    <mergeCell ref="E222:M224"/>
    <mergeCell ref="C242:L242"/>
    <mergeCell ref="D212:K212"/>
    <mergeCell ref="D213:K213"/>
    <mergeCell ref="D214:K214"/>
    <mergeCell ref="D215:K215"/>
    <mergeCell ref="D216:K216"/>
    <mergeCell ref="D190:F190"/>
    <mergeCell ref="G190:I190"/>
    <mergeCell ref="J190:L190"/>
    <mergeCell ref="C205:I207"/>
    <mergeCell ref="D211:K211"/>
    <mergeCell ref="D180:K180"/>
    <mergeCell ref="D181:K181"/>
    <mergeCell ref="D182:K182"/>
    <mergeCell ref="D183:K183"/>
    <mergeCell ref="D184:K184"/>
    <mergeCell ref="D185:K185"/>
    <mergeCell ref="D186:K186"/>
    <mergeCell ref="C174:I176"/>
    <mergeCell ref="C156:J156"/>
    <mergeCell ref="D159:F159"/>
    <mergeCell ref="G159:I159"/>
    <mergeCell ref="J159:L159"/>
    <mergeCell ref="D140:F140"/>
    <mergeCell ref="G140:I140"/>
    <mergeCell ref="J140:L140"/>
    <mergeCell ref="M140:O140"/>
    <mergeCell ref="P140:R140"/>
    <mergeCell ref="S140:U140"/>
    <mergeCell ref="D111:F111"/>
    <mergeCell ref="G111:J111"/>
    <mergeCell ref="C112:C114"/>
    <mergeCell ref="D112:F112"/>
    <mergeCell ref="G112:J112"/>
    <mergeCell ref="D113:F113"/>
    <mergeCell ref="G113:J113"/>
    <mergeCell ref="D114:F114"/>
    <mergeCell ref="G114:J114"/>
    <mergeCell ref="M120:O120"/>
    <mergeCell ref="P120:R120"/>
    <mergeCell ref="S120:U120"/>
    <mergeCell ref="D107:F107"/>
    <mergeCell ref="G107:J107"/>
    <mergeCell ref="C108:C110"/>
    <mergeCell ref="D108:F108"/>
    <mergeCell ref="G108:J108"/>
    <mergeCell ref="D109:F109"/>
    <mergeCell ref="G109:J109"/>
    <mergeCell ref="D110:F110"/>
    <mergeCell ref="G110:J110"/>
    <mergeCell ref="G95:J95"/>
    <mergeCell ref="G96:J96"/>
    <mergeCell ref="G97:J97"/>
    <mergeCell ref="C104:C106"/>
    <mergeCell ref="D104:F104"/>
    <mergeCell ref="G104:J104"/>
    <mergeCell ref="D105:F105"/>
    <mergeCell ref="G105:J105"/>
    <mergeCell ref="D106:F106"/>
    <mergeCell ref="G106:J106"/>
    <mergeCell ref="C101:C103"/>
    <mergeCell ref="D102:F102"/>
    <mergeCell ref="G102:J102"/>
    <mergeCell ref="D103:F103"/>
    <mergeCell ref="G103:J103"/>
    <mergeCell ref="D92:F92"/>
    <mergeCell ref="D93:F93"/>
    <mergeCell ref="D94:F94"/>
    <mergeCell ref="G92:J92"/>
    <mergeCell ref="G93:J93"/>
    <mergeCell ref="G94:J94"/>
    <mergeCell ref="C6:E6"/>
    <mergeCell ref="C136:J136"/>
    <mergeCell ref="D120:F120"/>
    <mergeCell ref="G120:I120"/>
    <mergeCell ref="J120:L120"/>
    <mergeCell ref="C80:H80"/>
    <mergeCell ref="E86:H86"/>
    <mergeCell ref="D100:F100"/>
    <mergeCell ref="D101:F101"/>
    <mergeCell ref="G100:J100"/>
    <mergeCell ref="G101:J101"/>
    <mergeCell ref="D98:F98"/>
    <mergeCell ref="D99:F99"/>
    <mergeCell ref="G98:J98"/>
    <mergeCell ref="G99:J99"/>
    <mergeCell ref="D95:F95"/>
    <mergeCell ref="D96:F96"/>
    <mergeCell ref="D97:F97"/>
    <mergeCell ref="C313:I313"/>
    <mergeCell ref="D409:L410"/>
    <mergeCell ref="D420:K420"/>
    <mergeCell ref="C419:H419"/>
    <mergeCell ref="C426:G427"/>
    <mergeCell ref="D434:E434"/>
    <mergeCell ref="C415:J415"/>
    <mergeCell ref="F434:J434"/>
    <mergeCell ref="D441:E441"/>
    <mergeCell ref="F441:J441"/>
    <mergeCell ref="F433:J433"/>
    <mergeCell ref="F437:J437"/>
    <mergeCell ref="D436:E436"/>
    <mergeCell ref="F436:J436"/>
    <mergeCell ref="D439:E439"/>
    <mergeCell ref="F439:J439"/>
    <mergeCell ref="D440:E440"/>
    <mergeCell ref="F440:J440"/>
    <mergeCell ref="D435:E435"/>
    <mergeCell ref="F435:J435"/>
    <mergeCell ref="D437:E437"/>
  </mergeCells>
  <phoneticPr fontId="63"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C3ADE-05F0-4341-A193-F9EA0BD3FFB4}">
  <sheetPr>
    <tabColor theme="6"/>
  </sheetPr>
  <dimension ref="B1:I159"/>
  <sheetViews>
    <sheetView zoomScale="85" zoomScaleNormal="85" workbookViewId="0"/>
  </sheetViews>
  <sheetFormatPr defaultColWidth="10.875" defaultRowHeight="20.100000000000001" customHeight="1" x14ac:dyDescent="0.2"/>
  <cols>
    <col min="1" max="2" width="3.375" style="59" customWidth="1"/>
    <col min="3" max="3" width="61.625" style="59" bestFit="1" customWidth="1"/>
    <col min="4" max="4" width="19.625" style="59" customWidth="1"/>
    <col min="5" max="8" width="20" style="59" customWidth="1"/>
    <col min="9" max="10" width="5" style="59" customWidth="1"/>
    <col min="11" max="16384" width="10.875" style="59"/>
  </cols>
  <sheetData>
    <row r="1" spans="2:9" ht="90" customHeight="1" x14ac:dyDescent="0.2">
      <c r="C1" s="70"/>
    </row>
    <row r="2" spans="2:9" ht="9.9499999999999993" customHeight="1" x14ac:dyDescent="0.2">
      <c r="B2" s="3"/>
      <c r="C2" s="3"/>
      <c r="D2" s="3"/>
      <c r="E2" s="3"/>
      <c r="F2" s="3"/>
    </row>
    <row r="3" spans="2:9" ht="14.25" x14ac:dyDescent="0.2">
      <c r="B3" s="3"/>
      <c r="C3" s="3"/>
      <c r="D3" s="3"/>
      <c r="E3" s="3"/>
      <c r="F3" s="3"/>
    </row>
    <row r="4" spans="2:9" ht="20.25" x14ac:dyDescent="0.2">
      <c r="B4" s="3"/>
      <c r="C4" s="189" t="s">
        <v>57</v>
      </c>
      <c r="D4" s="3"/>
      <c r="E4" s="3"/>
      <c r="F4" s="3"/>
    </row>
    <row r="5" spans="2:9" ht="14.25" x14ac:dyDescent="0.2">
      <c r="B5" s="3"/>
      <c r="C5" s="3"/>
      <c r="D5" s="3"/>
      <c r="E5" s="3"/>
      <c r="F5" s="3"/>
    </row>
    <row r="6" spans="2:9" ht="67.5" customHeight="1" x14ac:dyDescent="0.2">
      <c r="B6" s="3"/>
      <c r="C6" s="396" t="s">
        <v>895</v>
      </c>
      <c r="D6" s="402"/>
      <c r="E6" s="402"/>
      <c r="F6" s="8"/>
      <c r="G6" s="65"/>
      <c r="H6" s="65"/>
    </row>
    <row r="7" spans="2:9" ht="14.25" x14ac:dyDescent="0.2">
      <c r="B7" s="3"/>
      <c r="C7" s="4"/>
      <c r="D7" s="4"/>
      <c r="E7" s="4"/>
      <c r="F7" s="4"/>
      <c r="G7" s="61"/>
      <c r="H7" s="61"/>
    </row>
    <row r="8" spans="2:9" ht="14.25" x14ac:dyDescent="0.2">
      <c r="C8" s="61"/>
      <c r="D8" s="61"/>
      <c r="E8" s="61"/>
      <c r="F8" s="61"/>
      <c r="G8" s="61"/>
      <c r="H8" s="61"/>
    </row>
    <row r="9" spans="2:9" s="68" customFormat="1" ht="50.1" customHeight="1" x14ac:dyDescent="0.25">
      <c r="B9" s="28"/>
      <c r="C9" s="190" t="s">
        <v>427</v>
      </c>
      <c r="D9" s="29"/>
      <c r="E9" s="27"/>
      <c r="F9" s="27"/>
      <c r="G9" s="27"/>
      <c r="H9" s="27"/>
      <c r="I9" s="28"/>
    </row>
    <row r="10" spans="2:9" s="68" customFormat="1" ht="20.100000000000001" customHeight="1" x14ac:dyDescent="0.25">
      <c r="B10" s="28"/>
      <c r="C10" s="128" t="s">
        <v>428</v>
      </c>
      <c r="D10" s="97"/>
      <c r="E10" s="97"/>
      <c r="F10" s="97"/>
      <c r="G10" s="97"/>
      <c r="H10" s="97"/>
      <c r="I10" s="29"/>
    </row>
    <row r="11" spans="2:9" s="68" customFormat="1" ht="20.100000000000001" customHeight="1" x14ac:dyDescent="0.25">
      <c r="B11" s="28"/>
      <c r="C11" s="192"/>
      <c r="D11" s="97"/>
      <c r="E11" s="97"/>
      <c r="F11" s="97"/>
      <c r="G11" s="97"/>
      <c r="H11" s="97"/>
      <c r="I11" s="29"/>
    </row>
    <row r="12" spans="2:9" s="68" customFormat="1" ht="20.100000000000001" customHeight="1" x14ac:dyDescent="0.25">
      <c r="B12" s="28"/>
      <c r="C12" s="191"/>
      <c r="D12" s="193" t="s">
        <v>19</v>
      </c>
      <c r="E12" s="193" t="s">
        <v>305</v>
      </c>
      <c r="F12" s="193" t="s">
        <v>217</v>
      </c>
      <c r="G12" s="193" t="s">
        <v>21</v>
      </c>
      <c r="H12" s="193" t="s">
        <v>429</v>
      </c>
      <c r="I12" s="29"/>
    </row>
    <row r="13" spans="2:9" s="69" customFormat="1" ht="20.100000000000001" customHeight="1" x14ac:dyDescent="0.25">
      <c r="B13" s="31"/>
      <c r="C13" s="32" t="s">
        <v>430</v>
      </c>
      <c r="D13" s="194" t="s">
        <v>262</v>
      </c>
      <c r="E13" s="195" t="s">
        <v>262</v>
      </c>
      <c r="F13" s="195" t="s">
        <v>262</v>
      </c>
      <c r="G13" s="195" t="s">
        <v>262</v>
      </c>
      <c r="H13" s="195" t="s">
        <v>307</v>
      </c>
      <c r="I13" s="35"/>
    </row>
    <row r="14" spans="2:9" s="69" customFormat="1" ht="20.100000000000001" customHeight="1" x14ac:dyDescent="0.25">
      <c r="B14" s="31"/>
      <c r="C14" s="32" t="s">
        <v>431</v>
      </c>
      <c r="D14" s="194" t="s">
        <v>261</v>
      </c>
      <c r="E14" s="195" t="s">
        <v>261</v>
      </c>
      <c r="F14" s="195" t="s">
        <v>261</v>
      </c>
      <c r="G14" s="195" t="s">
        <v>261</v>
      </c>
      <c r="H14" s="195" t="s">
        <v>307</v>
      </c>
      <c r="I14" s="35"/>
    </row>
    <row r="15" spans="2:9" s="69" customFormat="1" ht="20.100000000000001" customHeight="1" x14ac:dyDescent="0.25">
      <c r="B15" s="31"/>
      <c r="C15" s="32" t="s">
        <v>854</v>
      </c>
      <c r="D15" s="194" t="s">
        <v>260</v>
      </c>
      <c r="E15" s="195" t="s">
        <v>260</v>
      </c>
      <c r="F15" s="195" t="s">
        <v>260</v>
      </c>
      <c r="G15" s="195" t="s">
        <v>260</v>
      </c>
      <c r="H15" s="195" t="s">
        <v>307</v>
      </c>
      <c r="I15" s="35"/>
    </row>
    <row r="16" spans="2:9" s="68" customFormat="1" ht="20.100000000000001" customHeight="1" x14ac:dyDescent="0.25">
      <c r="B16" s="28"/>
      <c r="C16" s="192"/>
      <c r="D16" s="97"/>
      <c r="E16" s="97"/>
      <c r="F16" s="97"/>
      <c r="G16" s="97"/>
      <c r="H16" s="97"/>
      <c r="I16" s="29"/>
    </row>
    <row r="17" spans="2:9" s="68" customFormat="1" ht="20.100000000000001" customHeight="1" x14ac:dyDescent="0.25">
      <c r="B17" s="28"/>
      <c r="C17" s="191" t="s">
        <v>432</v>
      </c>
      <c r="D17" s="193"/>
      <c r="E17" s="193"/>
      <c r="F17" s="193"/>
      <c r="G17" s="193"/>
      <c r="H17" s="193"/>
      <c r="I17" s="29"/>
    </row>
    <row r="18" spans="2:9" s="69" customFormat="1" ht="20.100000000000001" customHeight="1" x14ac:dyDescent="0.25">
      <c r="B18" s="31"/>
      <c r="C18" s="118">
        <v>1.1000000000000001</v>
      </c>
      <c r="D18" s="194" t="s">
        <v>433</v>
      </c>
      <c r="E18" s="195" t="s">
        <v>433</v>
      </c>
      <c r="F18" s="195" t="s">
        <v>433</v>
      </c>
      <c r="G18" s="195" t="s">
        <v>433</v>
      </c>
      <c r="H18" s="195"/>
      <c r="I18" s="35"/>
    </row>
    <row r="19" spans="2:9" s="69" customFormat="1" ht="20.100000000000001" customHeight="1" x14ac:dyDescent="0.25">
      <c r="B19" s="31"/>
      <c r="C19" s="118">
        <v>1.2</v>
      </c>
      <c r="D19" s="194" t="s">
        <v>433</v>
      </c>
      <c r="E19" s="195" t="s">
        <v>433</v>
      </c>
      <c r="F19" s="195" t="s">
        <v>433</v>
      </c>
      <c r="G19" s="195" t="s">
        <v>433</v>
      </c>
      <c r="H19" s="195"/>
      <c r="I19" s="35"/>
    </row>
    <row r="20" spans="2:9" s="69" customFormat="1" ht="20.100000000000001" customHeight="1" x14ac:dyDescent="0.25">
      <c r="B20" s="31"/>
      <c r="C20" s="118">
        <v>1.3</v>
      </c>
      <c r="D20" s="194" t="s">
        <v>433</v>
      </c>
      <c r="E20" s="195" t="s">
        <v>433</v>
      </c>
      <c r="F20" s="195" t="s">
        <v>433</v>
      </c>
      <c r="G20" s="195" t="s">
        <v>433</v>
      </c>
      <c r="H20" s="195"/>
      <c r="I20" s="35"/>
    </row>
    <row r="21" spans="2:9" s="69" customFormat="1" ht="20.100000000000001" customHeight="1" x14ac:dyDescent="0.25">
      <c r="B21" s="31"/>
      <c r="C21" s="118">
        <v>1.4</v>
      </c>
      <c r="D21" s="194" t="s">
        <v>433</v>
      </c>
      <c r="E21" s="195" t="s">
        <v>433</v>
      </c>
      <c r="F21" s="195" t="s">
        <v>433</v>
      </c>
      <c r="G21" s="195" t="s">
        <v>433</v>
      </c>
      <c r="H21" s="195"/>
      <c r="I21" s="35"/>
    </row>
    <row r="22" spans="2:9" s="69" customFormat="1" ht="20.100000000000001" customHeight="1" x14ac:dyDescent="0.25">
      <c r="B22" s="31"/>
      <c r="C22" s="119">
        <v>1.5</v>
      </c>
      <c r="D22" s="196" t="s">
        <v>433</v>
      </c>
      <c r="E22" s="197" t="s">
        <v>433</v>
      </c>
      <c r="F22" s="197" t="s">
        <v>433</v>
      </c>
      <c r="G22" s="197" t="s">
        <v>433</v>
      </c>
      <c r="H22" s="197"/>
      <c r="I22" s="35"/>
    </row>
    <row r="23" spans="2:9" s="69" customFormat="1" ht="20.100000000000001" customHeight="1" x14ac:dyDescent="0.25">
      <c r="B23" s="31"/>
      <c r="C23" s="38"/>
      <c r="D23" s="39"/>
      <c r="E23" s="39"/>
      <c r="F23" s="39"/>
      <c r="G23" s="39"/>
      <c r="H23" s="39"/>
      <c r="I23" s="35"/>
    </row>
    <row r="24" spans="2:9" s="68" customFormat="1" ht="20.100000000000001" customHeight="1" x14ac:dyDescent="0.25">
      <c r="B24" s="28"/>
      <c r="C24" s="191" t="s">
        <v>434</v>
      </c>
      <c r="D24" s="193"/>
      <c r="E24" s="193"/>
      <c r="F24" s="193"/>
      <c r="G24" s="193"/>
      <c r="H24" s="193"/>
      <c r="I24" s="29"/>
    </row>
    <row r="25" spans="2:9" s="69" customFormat="1" ht="20.100000000000001" customHeight="1" x14ac:dyDescent="0.25">
      <c r="B25" s="31"/>
      <c r="C25" s="118">
        <v>2.1</v>
      </c>
      <c r="D25" s="194" t="s">
        <v>433</v>
      </c>
      <c r="E25" s="195" t="s">
        <v>433</v>
      </c>
      <c r="F25" s="195" t="s">
        <v>433</v>
      </c>
      <c r="G25" s="195" t="s">
        <v>433</v>
      </c>
      <c r="H25" s="195"/>
      <c r="I25" s="35"/>
    </row>
    <row r="26" spans="2:9" s="69" customFormat="1" ht="20.100000000000001" customHeight="1" x14ac:dyDescent="0.25">
      <c r="B26" s="31"/>
      <c r="C26" s="119">
        <v>2.2000000000000002</v>
      </c>
      <c r="D26" s="196" t="s">
        <v>433</v>
      </c>
      <c r="E26" s="197" t="s">
        <v>433</v>
      </c>
      <c r="F26" s="197" t="s">
        <v>433</v>
      </c>
      <c r="G26" s="197" t="s">
        <v>433</v>
      </c>
      <c r="H26" s="197"/>
      <c r="I26" s="35"/>
    </row>
    <row r="27" spans="2:9" s="69" customFormat="1" ht="20.100000000000001" customHeight="1" x14ac:dyDescent="0.25">
      <c r="B27" s="31"/>
      <c r="C27" s="38"/>
      <c r="D27" s="39"/>
      <c r="E27" s="39"/>
      <c r="F27" s="39"/>
      <c r="G27" s="39"/>
      <c r="H27" s="39"/>
      <c r="I27" s="35"/>
    </row>
    <row r="28" spans="2:9" s="68" customFormat="1" ht="20.100000000000001" customHeight="1" x14ac:dyDescent="0.25">
      <c r="B28" s="28"/>
      <c r="C28" s="191" t="s">
        <v>435</v>
      </c>
      <c r="D28" s="193"/>
      <c r="E28" s="193"/>
      <c r="F28" s="193"/>
      <c r="G28" s="193"/>
      <c r="H28" s="193"/>
      <c r="I28" s="29"/>
    </row>
    <row r="29" spans="2:9" s="69" customFormat="1" ht="20.100000000000001" customHeight="1" x14ac:dyDescent="0.25">
      <c r="B29" s="31"/>
      <c r="C29" s="198">
        <v>3.1</v>
      </c>
      <c r="D29" s="199" t="s">
        <v>433</v>
      </c>
      <c r="E29" s="200" t="s">
        <v>433</v>
      </c>
      <c r="F29" s="200" t="s">
        <v>433</v>
      </c>
      <c r="G29" s="200" t="s">
        <v>433</v>
      </c>
      <c r="H29" s="200"/>
      <c r="I29" s="35"/>
    </row>
    <row r="30" spans="2:9" s="69" customFormat="1" ht="20.100000000000001" customHeight="1" x14ac:dyDescent="0.25">
      <c r="B30" s="31"/>
      <c r="C30" s="118">
        <v>3.2</v>
      </c>
      <c r="D30" s="194" t="s">
        <v>433</v>
      </c>
      <c r="E30" s="195" t="s">
        <v>433</v>
      </c>
      <c r="F30" s="195" t="s">
        <v>433</v>
      </c>
      <c r="G30" s="195" t="s">
        <v>433</v>
      </c>
      <c r="H30" s="195"/>
      <c r="I30" s="35"/>
    </row>
    <row r="31" spans="2:9" s="69" customFormat="1" ht="20.100000000000001" customHeight="1" x14ac:dyDescent="0.25">
      <c r="B31" s="31"/>
      <c r="C31" s="118">
        <v>3.3</v>
      </c>
      <c r="D31" s="194" t="s">
        <v>433</v>
      </c>
      <c r="E31" s="195" t="s">
        <v>433</v>
      </c>
      <c r="F31" s="195" t="s">
        <v>433</v>
      </c>
      <c r="G31" s="195" t="s">
        <v>433</v>
      </c>
      <c r="H31" s="195"/>
      <c r="I31" s="35"/>
    </row>
    <row r="32" spans="2:9" s="69" customFormat="1" ht="20.100000000000001" customHeight="1" x14ac:dyDescent="0.25">
      <c r="B32" s="31"/>
      <c r="C32" s="118">
        <v>3.4</v>
      </c>
      <c r="D32" s="194" t="s">
        <v>433</v>
      </c>
      <c r="E32" s="195" t="s">
        <v>433</v>
      </c>
      <c r="F32" s="195" t="s">
        <v>433</v>
      </c>
      <c r="G32" s="195" t="s">
        <v>433</v>
      </c>
      <c r="H32" s="195"/>
      <c r="I32" s="35"/>
    </row>
    <row r="33" spans="2:9" s="69" customFormat="1" ht="20.100000000000001" customHeight="1" x14ac:dyDescent="0.25">
      <c r="B33" s="31"/>
      <c r="C33" s="118">
        <v>3.5</v>
      </c>
      <c r="D33" s="194" t="s">
        <v>433</v>
      </c>
      <c r="E33" s="195" t="s">
        <v>433</v>
      </c>
      <c r="F33" s="195" t="s">
        <v>433</v>
      </c>
      <c r="G33" s="195" t="s">
        <v>433</v>
      </c>
      <c r="H33" s="195"/>
      <c r="I33" s="35"/>
    </row>
    <row r="34" spans="2:9" s="69" customFormat="1" ht="20.100000000000001" customHeight="1" x14ac:dyDescent="0.25">
      <c r="B34" s="31"/>
      <c r="C34" s="118">
        <v>3.6</v>
      </c>
      <c r="D34" s="194" t="s">
        <v>433</v>
      </c>
      <c r="E34" s="195" t="s">
        <v>433</v>
      </c>
      <c r="F34" s="195" t="s">
        <v>433</v>
      </c>
      <c r="G34" s="195" t="s">
        <v>433</v>
      </c>
      <c r="H34" s="195"/>
      <c r="I34" s="35"/>
    </row>
    <row r="35" spans="2:9" s="69" customFormat="1" ht="20.100000000000001" customHeight="1" x14ac:dyDescent="0.25">
      <c r="B35" s="31"/>
      <c r="C35" s="118">
        <v>3.7</v>
      </c>
      <c r="D35" s="194" t="s">
        <v>433</v>
      </c>
      <c r="E35" s="195" t="s">
        <v>433</v>
      </c>
      <c r="F35" s="195" t="s">
        <v>433</v>
      </c>
      <c r="G35" s="195" t="s">
        <v>433</v>
      </c>
      <c r="H35" s="195"/>
      <c r="I35" s="35"/>
    </row>
    <row r="36" spans="2:9" s="69" customFormat="1" ht="20.100000000000001" customHeight="1" x14ac:dyDescent="0.25">
      <c r="B36" s="31"/>
      <c r="C36" s="201">
        <v>3.8</v>
      </c>
      <c r="D36" s="202" t="s">
        <v>433</v>
      </c>
      <c r="E36" s="203" t="s">
        <v>433</v>
      </c>
      <c r="F36" s="203" t="s">
        <v>433</v>
      </c>
      <c r="G36" s="203" t="s">
        <v>433</v>
      </c>
      <c r="H36" s="203"/>
      <c r="I36" s="35"/>
    </row>
    <row r="37" spans="2:9" s="69" customFormat="1" ht="20.100000000000001" customHeight="1" x14ac:dyDescent="0.25">
      <c r="B37" s="31"/>
      <c r="C37" s="38"/>
      <c r="D37" s="39"/>
      <c r="E37" s="39"/>
      <c r="F37" s="39"/>
      <c r="G37" s="39"/>
      <c r="H37" s="39"/>
      <c r="I37" s="35"/>
    </row>
    <row r="38" spans="2:9" s="68" customFormat="1" ht="20.100000000000001" customHeight="1" x14ac:dyDescent="0.25">
      <c r="B38" s="28"/>
      <c r="C38" s="191" t="s">
        <v>436</v>
      </c>
      <c r="D38" s="193"/>
      <c r="E38" s="193"/>
      <c r="F38" s="193"/>
      <c r="G38" s="193"/>
      <c r="H38" s="193"/>
      <c r="I38" s="29"/>
    </row>
    <row r="39" spans="2:9" s="69" customFormat="1" ht="20.100000000000001" customHeight="1" x14ac:dyDescent="0.25">
      <c r="B39" s="31"/>
      <c r="C39" s="198">
        <v>4.0999999999999996</v>
      </c>
      <c r="D39" s="199" t="s">
        <v>433</v>
      </c>
      <c r="E39" s="200" t="s">
        <v>433</v>
      </c>
      <c r="F39" s="200" t="s">
        <v>433</v>
      </c>
      <c r="G39" s="200" t="s">
        <v>433</v>
      </c>
      <c r="H39" s="200"/>
      <c r="I39" s="35"/>
    </row>
    <row r="40" spans="2:9" s="69" customFormat="1" ht="20.100000000000001" customHeight="1" x14ac:dyDescent="0.25">
      <c r="B40" s="31"/>
      <c r="C40" s="118">
        <v>4.2</v>
      </c>
      <c r="D40" s="194" t="s">
        <v>433</v>
      </c>
      <c r="E40" s="195" t="s">
        <v>433</v>
      </c>
      <c r="F40" s="195" t="s">
        <v>433</v>
      </c>
      <c r="G40" s="195" t="s">
        <v>433</v>
      </c>
      <c r="H40" s="195"/>
      <c r="I40" s="35"/>
    </row>
    <row r="41" spans="2:9" s="69" customFormat="1" ht="20.100000000000001" customHeight="1" x14ac:dyDescent="0.25">
      <c r="B41" s="31"/>
      <c r="C41" s="118">
        <v>4.3</v>
      </c>
      <c r="D41" s="194" t="s">
        <v>433</v>
      </c>
      <c r="E41" s="195" t="s">
        <v>433</v>
      </c>
      <c r="F41" s="195" t="s">
        <v>433</v>
      </c>
      <c r="G41" s="195" t="s">
        <v>433</v>
      </c>
      <c r="H41" s="195"/>
      <c r="I41" s="35"/>
    </row>
    <row r="42" spans="2:9" s="69" customFormat="1" ht="20.100000000000001" customHeight="1" x14ac:dyDescent="0.25">
      <c r="B42" s="31"/>
      <c r="C42" s="201">
        <v>4.4000000000000004</v>
      </c>
      <c r="D42" s="202" t="s">
        <v>433</v>
      </c>
      <c r="E42" s="203" t="s">
        <v>433</v>
      </c>
      <c r="F42" s="203" t="s">
        <v>433</v>
      </c>
      <c r="G42" s="203" t="s">
        <v>433</v>
      </c>
      <c r="H42" s="203"/>
      <c r="I42" s="35"/>
    </row>
    <row r="43" spans="2:9" s="69" customFormat="1" ht="20.100000000000001" customHeight="1" x14ac:dyDescent="0.25">
      <c r="B43" s="31"/>
      <c r="C43" s="38"/>
      <c r="D43" s="39"/>
      <c r="E43" s="39"/>
      <c r="F43" s="39"/>
      <c r="G43" s="39"/>
      <c r="H43" s="39"/>
      <c r="I43" s="35"/>
    </row>
    <row r="44" spans="2:9" s="68" customFormat="1" ht="20.100000000000001" customHeight="1" x14ac:dyDescent="0.25">
      <c r="B44" s="28"/>
      <c r="C44" s="191" t="s">
        <v>437</v>
      </c>
      <c r="D44" s="193"/>
      <c r="E44" s="193"/>
      <c r="F44" s="193"/>
      <c r="G44" s="193"/>
      <c r="H44" s="193"/>
      <c r="I44" s="29"/>
    </row>
    <row r="45" spans="2:9" s="69" customFormat="1" ht="20.100000000000001" customHeight="1" x14ac:dyDescent="0.25">
      <c r="B45" s="31"/>
      <c r="C45" s="198">
        <v>5.0999999999999996</v>
      </c>
      <c r="D45" s="199" t="s">
        <v>433</v>
      </c>
      <c r="E45" s="200" t="s">
        <v>433</v>
      </c>
      <c r="F45" s="200" t="s">
        <v>433</v>
      </c>
      <c r="G45" s="200" t="s">
        <v>433</v>
      </c>
      <c r="H45" s="200"/>
      <c r="I45" s="35"/>
    </row>
    <row r="46" spans="2:9" s="69" customFormat="1" ht="20.100000000000001" customHeight="1" x14ac:dyDescent="0.25">
      <c r="B46" s="31"/>
      <c r="C46" s="201">
        <v>5.2</v>
      </c>
      <c r="D46" s="202" t="s">
        <v>433</v>
      </c>
      <c r="E46" s="203" t="s">
        <v>433</v>
      </c>
      <c r="F46" s="203" t="s">
        <v>433</v>
      </c>
      <c r="G46" s="203" t="s">
        <v>433</v>
      </c>
      <c r="H46" s="203"/>
      <c r="I46" s="35"/>
    </row>
    <row r="47" spans="2:9" s="69" customFormat="1" ht="20.100000000000001" customHeight="1" x14ac:dyDescent="0.25">
      <c r="B47" s="31"/>
      <c r="C47" s="38"/>
      <c r="D47" s="39"/>
      <c r="E47" s="39"/>
      <c r="F47" s="39"/>
      <c r="G47" s="39"/>
      <c r="H47" s="39"/>
      <c r="I47" s="35"/>
    </row>
    <row r="48" spans="2:9" s="68" customFormat="1" ht="20.100000000000001" customHeight="1" x14ac:dyDescent="0.25">
      <c r="B48" s="28"/>
      <c r="C48" s="191" t="s">
        <v>438</v>
      </c>
      <c r="D48" s="193"/>
      <c r="E48" s="193"/>
      <c r="F48" s="193"/>
      <c r="G48" s="193"/>
      <c r="H48" s="193"/>
      <c r="I48" s="29"/>
    </row>
    <row r="49" spans="2:9" s="69" customFormat="1" ht="20.100000000000001" customHeight="1" x14ac:dyDescent="0.25">
      <c r="B49" s="31"/>
      <c r="C49" s="198">
        <v>6.1</v>
      </c>
      <c r="D49" s="199" t="s">
        <v>433</v>
      </c>
      <c r="E49" s="200" t="s">
        <v>433</v>
      </c>
      <c r="F49" s="200" t="s">
        <v>433</v>
      </c>
      <c r="G49" s="200" t="s">
        <v>433</v>
      </c>
      <c r="H49" s="200"/>
      <c r="I49" s="35"/>
    </row>
    <row r="50" spans="2:9" s="69" customFormat="1" ht="20.100000000000001" customHeight="1" x14ac:dyDescent="0.25">
      <c r="B50" s="31"/>
      <c r="C50" s="118">
        <v>6.2</v>
      </c>
      <c r="D50" s="194" t="s">
        <v>433</v>
      </c>
      <c r="E50" s="195" t="s">
        <v>433</v>
      </c>
      <c r="F50" s="195" t="s">
        <v>433</v>
      </c>
      <c r="G50" s="195" t="s">
        <v>433</v>
      </c>
      <c r="H50" s="195"/>
      <c r="I50" s="35"/>
    </row>
    <row r="51" spans="2:9" s="69" customFormat="1" ht="20.100000000000001" customHeight="1" x14ac:dyDescent="0.25">
      <c r="B51" s="31"/>
      <c r="C51" s="118">
        <v>6.3</v>
      </c>
      <c r="D51" s="194" t="s">
        <v>439</v>
      </c>
      <c r="E51" s="195" t="s">
        <v>439</v>
      </c>
      <c r="F51" s="195" t="s">
        <v>439</v>
      </c>
      <c r="G51" s="195" t="s">
        <v>439</v>
      </c>
      <c r="H51" s="195"/>
      <c r="I51" s="35"/>
    </row>
    <row r="52" spans="2:9" s="69" customFormat="1" ht="20.100000000000001" customHeight="1" x14ac:dyDescent="0.25">
      <c r="B52" s="31"/>
      <c r="C52" s="118">
        <v>6.4</v>
      </c>
      <c r="D52" s="194" t="s">
        <v>433</v>
      </c>
      <c r="E52" s="195" t="s">
        <v>433</v>
      </c>
      <c r="F52" s="195" t="s">
        <v>433</v>
      </c>
      <c r="G52" s="195" t="s">
        <v>433</v>
      </c>
      <c r="H52" s="195"/>
      <c r="I52" s="35"/>
    </row>
    <row r="53" spans="2:9" s="69" customFormat="1" ht="20.100000000000001" customHeight="1" x14ac:dyDescent="0.25">
      <c r="B53" s="31"/>
      <c r="C53" s="201">
        <v>6.5</v>
      </c>
      <c r="D53" s="202" t="s">
        <v>433</v>
      </c>
      <c r="E53" s="203" t="s">
        <v>433</v>
      </c>
      <c r="F53" s="203" t="s">
        <v>433</v>
      </c>
      <c r="G53" s="203" t="s">
        <v>433</v>
      </c>
      <c r="H53" s="203"/>
      <c r="I53" s="35"/>
    </row>
    <row r="54" spans="2:9" s="69" customFormat="1" ht="20.100000000000001" customHeight="1" x14ac:dyDescent="0.25">
      <c r="B54" s="31"/>
      <c r="C54" s="38"/>
      <c r="D54" s="39"/>
      <c r="E54" s="39"/>
      <c r="F54" s="39"/>
      <c r="G54" s="39"/>
      <c r="H54" s="39"/>
      <c r="I54" s="35"/>
    </row>
    <row r="55" spans="2:9" s="68" customFormat="1" ht="20.100000000000001" customHeight="1" x14ac:dyDescent="0.25">
      <c r="B55" s="28"/>
      <c r="C55" s="191" t="s">
        <v>440</v>
      </c>
      <c r="D55" s="193"/>
      <c r="E55" s="193"/>
      <c r="F55" s="193"/>
      <c r="G55" s="193"/>
      <c r="H55" s="193"/>
      <c r="I55" s="29"/>
    </row>
    <row r="56" spans="2:9" s="69" customFormat="1" ht="20.100000000000001" customHeight="1" x14ac:dyDescent="0.25">
      <c r="B56" s="31"/>
      <c r="C56" s="198">
        <v>7.1</v>
      </c>
      <c r="D56" s="199" t="s">
        <v>433</v>
      </c>
      <c r="E56" s="200" t="s">
        <v>433</v>
      </c>
      <c r="F56" s="200" t="s">
        <v>433</v>
      </c>
      <c r="G56" s="200" t="s">
        <v>433</v>
      </c>
      <c r="H56" s="200"/>
      <c r="I56" s="35"/>
    </row>
    <row r="57" spans="2:9" s="69" customFormat="1" ht="20.100000000000001" customHeight="1" x14ac:dyDescent="0.25">
      <c r="B57" s="31"/>
      <c r="C57" s="201">
        <v>7.2</v>
      </c>
      <c r="D57" s="202" t="s">
        <v>433</v>
      </c>
      <c r="E57" s="203" t="s">
        <v>433</v>
      </c>
      <c r="F57" s="203" t="s">
        <v>433</v>
      </c>
      <c r="G57" s="203" t="s">
        <v>433</v>
      </c>
      <c r="H57" s="203"/>
      <c r="I57" s="35"/>
    </row>
    <row r="58" spans="2:9" s="69" customFormat="1" ht="20.100000000000001" customHeight="1" x14ac:dyDescent="0.25">
      <c r="B58" s="31"/>
      <c r="C58" s="38"/>
      <c r="D58" s="39"/>
      <c r="E58" s="39"/>
      <c r="F58" s="39"/>
      <c r="G58" s="39"/>
      <c r="H58" s="39"/>
      <c r="I58" s="35"/>
    </row>
    <row r="59" spans="2:9" s="68" customFormat="1" ht="20.100000000000001" customHeight="1" x14ac:dyDescent="0.25">
      <c r="B59" s="28"/>
      <c r="C59" s="191" t="s">
        <v>441</v>
      </c>
      <c r="D59" s="193"/>
      <c r="E59" s="193"/>
      <c r="F59" s="193"/>
      <c r="G59" s="193"/>
      <c r="H59" s="193"/>
      <c r="I59" s="29"/>
    </row>
    <row r="60" spans="2:9" s="69" customFormat="1" ht="20.100000000000001" customHeight="1" x14ac:dyDescent="0.25">
      <c r="B60" s="31"/>
      <c r="C60" s="198">
        <v>8.1</v>
      </c>
      <c r="D60" s="199" t="s">
        <v>433</v>
      </c>
      <c r="E60" s="200" t="s">
        <v>433</v>
      </c>
      <c r="F60" s="200" t="s">
        <v>433</v>
      </c>
      <c r="G60" s="200" t="s">
        <v>433</v>
      </c>
      <c r="H60" s="200"/>
      <c r="I60" s="35"/>
    </row>
    <row r="61" spans="2:9" s="69" customFormat="1" ht="20.100000000000001" customHeight="1" x14ac:dyDescent="0.25">
      <c r="B61" s="31"/>
      <c r="C61" s="201">
        <v>8.1999999999999993</v>
      </c>
      <c r="D61" s="202" t="s">
        <v>433</v>
      </c>
      <c r="E61" s="203" t="s">
        <v>433</v>
      </c>
      <c r="F61" s="203" t="s">
        <v>433</v>
      </c>
      <c r="G61" s="203" t="s">
        <v>433</v>
      </c>
      <c r="H61" s="203"/>
      <c r="I61" s="35"/>
    </row>
    <row r="62" spans="2:9" s="69" customFormat="1" ht="20.100000000000001" customHeight="1" x14ac:dyDescent="0.25">
      <c r="B62" s="31"/>
      <c r="C62" s="38"/>
      <c r="D62" s="39"/>
      <c r="E62" s="39"/>
      <c r="F62" s="39"/>
      <c r="G62" s="39"/>
      <c r="H62" s="39"/>
      <c r="I62" s="35"/>
    </row>
    <row r="63" spans="2:9" s="68" customFormat="1" ht="20.100000000000001" customHeight="1" x14ac:dyDescent="0.25">
      <c r="B63" s="28"/>
      <c r="C63" s="191" t="s">
        <v>442</v>
      </c>
      <c r="D63" s="193"/>
      <c r="E63" s="193"/>
      <c r="F63" s="193"/>
      <c r="G63" s="193"/>
      <c r="H63" s="193"/>
      <c r="I63" s="29"/>
    </row>
    <row r="64" spans="2:9" s="69" customFormat="1" ht="20.100000000000001" customHeight="1" x14ac:dyDescent="0.25">
      <c r="B64" s="31"/>
      <c r="C64" s="198">
        <v>9.1</v>
      </c>
      <c r="D64" s="199" t="s">
        <v>433</v>
      </c>
      <c r="E64" s="200" t="s">
        <v>433</v>
      </c>
      <c r="F64" s="200" t="s">
        <v>433</v>
      </c>
      <c r="G64" s="200" t="s">
        <v>433</v>
      </c>
      <c r="H64" s="200"/>
      <c r="I64" s="35"/>
    </row>
    <row r="65" spans="2:9" s="69" customFormat="1" ht="20.100000000000001" customHeight="1" x14ac:dyDescent="0.25">
      <c r="B65" s="31"/>
      <c r="C65" s="118">
        <v>9.1999999999999993</v>
      </c>
      <c r="D65" s="194" t="s">
        <v>433</v>
      </c>
      <c r="E65" s="195" t="s">
        <v>433</v>
      </c>
      <c r="F65" s="195" t="s">
        <v>433</v>
      </c>
      <c r="G65" s="195" t="s">
        <v>433</v>
      </c>
      <c r="H65" s="195"/>
      <c r="I65" s="35"/>
    </row>
    <row r="66" spans="2:9" s="69" customFormat="1" ht="20.100000000000001" customHeight="1" x14ac:dyDescent="0.25">
      <c r="B66" s="31"/>
      <c r="C66" s="118">
        <v>9.3000000000000007</v>
      </c>
      <c r="D66" s="194" t="s">
        <v>433</v>
      </c>
      <c r="E66" s="195" t="s">
        <v>433</v>
      </c>
      <c r="F66" s="195" t="s">
        <v>433</v>
      </c>
      <c r="G66" s="195" t="s">
        <v>433</v>
      </c>
      <c r="H66" s="195"/>
      <c r="I66" s="35"/>
    </row>
    <row r="67" spans="2:9" s="69" customFormat="1" ht="20.100000000000001" customHeight="1" x14ac:dyDescent="0.25">
      <c r="B67" s="31"/>
      <c r="C67" s="201">
        <v>9.4</v>
      </c>
      <c r="D67" s="202" t="s">
        <v>433</v>
      </c>
      <c r="E67" s="203" t="s">
        <v>433</v>
      </c>
      <c r="F67" s="203" t="s">
        <v>433</v>
      </c>
      <c r="G67" s="203" t="s">
        <v>433</v>
      </c>
      <c r="H67" s="203"/>
      <c r="I67" s="35"/>
    </row>
    <row r="68" spans="2:9" s="69" customFormat="1" ht="20.100000000000001" customHeight="1" x14ac:dyDescent="0.25">
      <c r="B68" s="31"/>
      <c r="C68" s="38"/>
      <c r="D68" s="39"/>
      <c r="E68" s="39"/>
      <c r="F68" s="39"/>
      <c r="G68" s="39"/>
      <c r="H68" s="39"/>
      <c r="I68" s="35"/>
    </row>
    <row r="69" spans="2:9" s="68" customFormat="1" ht="20.100000000000001" customHeight="1" x14ac:dyDescent="0.25">
      <c r="B69" s="28"/>
      <c r="C69" s="191" t="s">
        <v>443</v>
      </c>
      <c r="D69" s="193"/>
      <c r="E69" s="193"/>
      <c r="F69" s="193"/>
      <c r="G69" s="193"/>
      <c r="H69" s="193"/>
      <c r="I69" s="29"/>
    </row>
    <row r="70" spans="2:9" s="69" customFormat="1" ht="20.100000000000001" customHeight="1" x14ac:dyDescent="0.25">
      <c r="B70" s="31"/>
      <c r="C70" s="198">
        <v>10.1</v>
      </c>
      <c r="D70" s="199" t="s">
        <v>433</v>
      </c>
      <c r="E70" s="200" t="s">
        <v>433</v>
      </c>
      <c r="F70" s="200" t="s">
        <v>433</v>
      </c>
      <c r="G70" s="200" t="s">
        <v>433</v>
      </c>
      <c r="H70" s="200"/>
      <c r="I70" s="35"/>
    </row>
    <row r="71" spans="2:9" s="69" customFormat="1" ht="20.100000000000001" customHeight="1" x14ac:dyDescent="0.25">
      <c r="B71" s="31"/>
      <c r="C71" s="118">
        <v>10.199999999999999</v>
      </c>
      <c r="D71" s="194" t="s">
        <v>433</v>
      </c>
      <c r="E71" s="195" t="s">
        <v>433</v>
      </c>
      <c r="F71" s="195" t="s">
        <v>433</v>
      </c>
      <c r="G71" s="195" t="s">
        <v>433</v>
      </c>
      <c r="H71" s="195"/>
      <c r="I71" s="35"/>
    </row>
    <row r="72" spans="2:9" s="69" customFormat="1" ht="20.100000000000001" customHeight="1" x14ac:dyDescent="0.25">
      <c r="B72" s="31"/>
      <c r="C72" s="118">
        <v>10.3</v>
      </c>
      <c r="D72" s="194" t="s">
        <v>433</v>
      </c>
      <c r="E72" s="195" t="s">
        <v>433</v>
      </c>
      <c r="F72" s="195" t="s">
        <v>433</v>
      </c>
      <c r="G72" s="195" t="s">
        <v>433</v>
      </c>
      <c r="H72" s="195"/>
      <c r="I72" s="35"/>
    </row>
    <row r="73" spans="2:9" s="69" customFormat="1" ht="20.100000000000001" customHeight="1" x14ac:dyDescent="0.25">
      <c r="B73" s="31"/>
      <c r="C73" s="201">
        <v>10.4</v>
      </c>
      <c r="D73" s="202" t="s">
        <v>433</v>
      </c>
      <c r="E73" s="203" t="s">
        <v>433</v>
      </c>
      <c r="F73" s="203" t="s">
        <v>433</v>
      </c>
      <c r="G73" s="203" t="s">
        <v>433</v>
      </c>
      <c r="H73" s="203"/>
      <c r="I73" s="35"/>
    </row>
    <row r="74" spans="2:9" s="69" customFormat="1" ht="20.100000000000001" customHeight="1" x14ac:dyDescent="0.25">
      <c r="B74" s="31"/>
      <c r="C74" s="118"/>
      <c r="D74" s="194"/>
      <c r="E74" s="195"/>
      <c r="F74" s="195"/>
      <c r="G74" s="195"/>
      <c r="H74" s="195"/>
      <c r="I74" s="35"/>
    </row>
    <row r="75" spans="2:9" s="69" customFormat="1" ht="50.1" customHeight="1" x14ac:dyDescent="0.25">
      <c r="B75" s="31"/>
      <c r="C75" s="433" t="s">
        <v>445</v>
      </c>
      <c r="D75" s="433"/>
      <c r="E75" s="433"/>
      <c r="F75" s="433"/>
      <c r="G75" s="433"/>
      <c r="H75" s="433"/>
      <c r="I75" s="35"/>
    </row>
    <row r="76" spans="2:9" s="69" customFormat="1" ht="20.100000000000001" customHeight="1" x14ac:dyDescent="0.25">
      <c r="B76" s="31"/>
      <c r="C76" s="38"/>
      <c r="D76" s="39"/>
      <c r="E76" s="39"/>
      <c r="F76" s="39"/>
      <c r="G76" s="39"/>
      <c r="H76" s="39"/>
      <c r="I76" s="35"/>
    </row>
    <row r="78" spans="2:9" s="68" customFormat="1" ht="50.1" customHeight="1" x14ac:dyDescent="0.25">
      <c r="B78" s="28"/>
      <c r="C78" s="190" t="s">
        <v>446</v>
      </c>
      <c r="D78" s="29"/>
      <c r="E78" s="27"/>
      <c r="F78" s="27"/>
      <c r="G78" s="27"/>
      <c r="H78" s="27"/>
      <c r="I78" s="28"/>
    </row>
    <row r="79" spans="2:9" s="68" customFormat="1" ht="20.100000000000001" customHeight="1" x14ac:dyDescent="0.25">
      <c r="B79" s="28"/>
      <c r="C79" s="128" t="s">
        <v>428</v>
      </c>
      <c r="D79" s="97"/>
      <c r="E79" s="97"/>
      <c r="F79" s="97"/>
      <c r="G79" s="97"/>
      <c r="H79" s="97"/>
      <c r="I79" s="29"/>
    </row>
    <row r="80" spans="2:9" s="68" customFormat="1" ht="20.100000000000001" customHeight="1" x14ac:dyDescent="0.25">
      <c r="B80" s="28"/>
      <c r="C80" s="192"/>
      <c r="D80" s="97"/>
      <c r="E80" s="97"/>
      <c r="F80" s="97"/>
      <c r="G80" s="97"/>
      <c r="H80" s="97"/>
      <c r="I80" s="29"/>
    </row>
    <row r="81" spans="2:9" s="68" customFormat="1" ht="20.100000000000001" customHeight="1" x14ac:dyDescent="0.25">
      <c r="B81" s="28"/>
      <c r="C81" s="191"/>
      <c r="D81" s="193" t="s">
        <v>19</v>
      </c>
      <c r="E81" s="193" t="s">
        <v>305</v>
      </c>
      <c r="F81" s="193" t="s">
        <v>217</v>
      </c>
      <c r="G81" s="193" t="s">
        <v>21</v>
      </c>
      <c r="H81" s="193" t="s">
        <v>429</v>
      </c>
      <c r="I81" s="29"/>
    </row>
    <row r="82" spans="2:9" s="69" customFormat="1" ht="20.100000000000001" customHeight="1" x14ac:dyDescent="0.25">
      <c r="B82" s="31"/>
      <c r="C82" s="32" t="s">
        <v>430</v>
      </c>
      <c r="D82" s="194" t="s">
        <v>262</v>
      </c>
      <c r="E82" s="195" t="s">
        <v>262</v>
      </c>
      <c r="F82" s="195" t="s">
        <v>262</v>
      </c>
      <c r="G82" s="195" t="s">
        <v>262</v>
      </c>
      <c r="H82" s="195" t="s">
        <v>307</v>
      </c>
      <c r="I82" s="35"/>
    </row>
    <row r="83" spans="2:9" s="69" customFormat="1" ht="20.100000000000001" customHeight="1" x14ac:dyDescent="0.25">
      <c r="B83" s="31"/>
      <c r="C83" s="32" t="s">
        <v>431</v>
      </c>
      <c r="D83" s="194" t="s">
        <v>261</v>
      </c>
      <c r="E83" s="195" t="s">
        <v>261</v>
      </c>
      <c r="F83" s="195" t="s">
        <v>261</v>
      </c>
      <c r="G83" s="195" t="s">
        <v>261</v>
      </c>
      <c r="H83" s="195" t="s">
        <v>307</v>
      </c>
      <c r="I83" s="35"/>
    </row>
    <row r="84" spans="2:9" s="69" customFormat="1" ht="20.100000000000001" customHeight="1" x14ac:dyDescent="0.25">
      <c r="B84" s="31"/>
      <c r="C84" s="32" t="s">
        <v>854</v>
      </c>
      <c r="D84" s="194" t="s">
        <v>260</v>
      </c>
      <c r="E84" s="195" t="s">
        <v>260</v>
      </c>
      <c r="F84" s="195" t="s">
        <v>260</v>
      </c>
      <c r="G84" s="195" t="s">
        <v>260</v>
      </c>
      <c r="H84" s="195" t="s">
        <v>307</v>
      </c>
      <c r="I84" s="35"/>
    </row>
    <row r="85" spans="2:9" s="68" customFormat="1" ht="20.100000000000001" customHeight="1" x14ac:dyDescent="0.25">
      <c r="B85" s="28"/>
      <c r="C85" s="192"/>
      <c r="D85" s="97"/>
      <c r="E85" s="97"/>
      <c r="F85" s="97"/>
      <c r="G85" s="97"/>
      <c r="H85" s="97"/>
      <c r="I85" s="29"/>
    </row>
    <row r="86" spans="2:9" s="68" customFormat="1" ht="20.100000000000001" customHeight="1" x14ac:dyDescent="0.25">
      <c r="B86" s="28"/>
      <c r="C86" s="191" t="s">
        <v>447</v>
      </c>
      <c r="D86" s="193"/>
      <c r="E86" s="193"/>
      <c r="F86" s="193"/>
      <c r="G86" s="193"/>
      <c r="H86" s="193"/>
      <c r="I86" s="29"/>
    </row>
    <row r="87" spans="2:9" s="69" customFormat="1" ht="20.100000000000001" customHeight="1" x14ac:dyDescent="0.25">
      <c r="B87" s="31"/>
      <c r="C87" s="198">
        <v>1.1000000000000001</v>
      </c>
      <c r="D87" s="199" t="s">
        <v>433</v>
      </c>
      <c r="E87" s="200" t="s">
        <v>433</v>
      </c>
      <c r="F87" s="200" t="s">
        <v>433</v>
      </c>
      <c r="G87" s="200" t="s">
        <v>433</v>
      </c>
      <c r="H87" s="200"/>
      <c r="I87" s="35"/>
    </row>
    <row r="88" spans="2:9" s="69" customFormat="1" ht="20.100000000000001" customHeight="1" x14ac:dyDescent="0.25">
      <c r="B88" s="31"/>
      <c r="C88" s="118">
        <v>1.2</v>
      </c>
      <c r="D88" s="194" t="s">
        <v>433</v>
      </c>
      <c r="E88" s="195" t="s">
        <v>433</v>
      </c>
      <c r="F88" s="195" t="s">
        <v>433</v>
      </c>
      <c r="G88" s="195" t="s">
        <v>433</v>
      </c>
      <c r="H88" s="195"/>
      <c r="I88" s="35"/>
    </row>
    <row r="89" spans="2:9" s="69" customFormat="1" ht="20.100000000000001" customHeight="1" x14ac:dyDescent="0.25">
      <c r="B89" s="31"/>
      <c r="C89" s="118">
        <v>1.3</v>
      </c>
      <c r="D89" s="194" t="s">
        <v>433</v>
      </c>
      <c r="E89" s="195" t="s">
        <v>433</v>
      </c>
      <c r="F89" s="195" t="s">
        <v>433</v>
      </c>
      <c r="G89" s="195" t="s">
        <v>433</v>
      </c>
      <c r="H89" s="195"/>
      <c r="I89" s="35"/>
    </row>
    <row r="90" spans="2:9" s="69" customFormat="1" ht="20.100000000000001" customHeight="1" x14ac:dyDescent="0.25">
      <c r="B90" s="31"/>
      <c r="C90" s="118">
        <v>1.4</v>
      </c>
      <c r="D90" s="194" t="s">
        <v>433</v>
      </c>
      <c r="E90" s="195" t="s">
        <v>433</v>
      </c>
      <c r="F90" s="195" t="s">
        <v>433</v>
      </c>
      <c r="G90" s="195" t="s">
        <v>433</v>
      </c>
      <c r="H90" s="195"/>
      <c r="I90" s="35"/>
    </row>
    <row r="91" spans="2:9" s="69" customFormat="1" ht="20.100000000000001" customHeight="1" x14ac:dyDescent="0.25">
      <c r="B91" s="31"/>
      <c r="C91" s="118">
        <v>1.5</v>
      </c>
      <c r="D91" s="194" t="s">
        <v>433</v>
      </c>
      <c r="E91" s="195" t="s">
        <v>433</v>
      </c>
      <c r="F91" s="195" t="s">
        <v>433</v>
      </c>
      <c r="G91" s="195" t="s">
        <v>433</v>
      </c>
      <c r="H91" s="195"/>
      <c r="I91" s="35"/>
    </row>
    <row r="92" spans="2:9" s="69" customFormat="1" ht="20.100000000000001" customHeight="1" x14ac:dyDescent="0.25">
      <c r="B92" s="31"/>
      <c r="C92" s="118">
        <v>1.6</v>
      </c>
      <c r="D92" s="194" t="s">
        <v>433</v>
      </c>
      <c r="E92" s="195" t="s">
        <v>433</v>
      </c>
      <c r="F92" s="195" t="s">
        <v>433</v>
      </c>
      <c r="G92" s="195" t="s">
        <v>433</v>
      </c>
      <c r="H92" s="195"/>
      <c r="I92" s="35"/>
    </row>
    <row r="93" spans="2:9" s="69" customFormat="1" ht="20.100000000000001" customHeight="1" x14ac:dyDescent="0.25">
      <c r="B93" s="31"/>
      <c r="C93" s="201">
        <v>1.7</v>
      </c>
      <c r="D93" s="202" t="s">
        <v>433</v>
      </c>
      <c r="E93" s="203" t="s">
        <v>433</v>
      </c>
      <c r="F93" s="203" t="s">
        <v>433</v>
      </c>
      <c r="G93" s="203" t="s">
        <v>433</v>
      </c>
      <c r="H93" s="203"/>
      <c r="I93" s="35"/>
    </row>
    <row r="94" spans="2:9" s="69" customFormat="1" ht="20.100000000000001" customHeight="1" x14ac:dyDescent="0.25">
      <c r="B94" s="31"/>
      <c r="C94" s="38"/>
      <c r="D94" s="39"/>
      <c r="E94" s="39"/>
      <c r="F94" s="39"/>
      <c r="G94" s="39"/>
      <c r="H94" s="39"/>
      <c r="I94" s="35"/>
    </row>
    <row r="95" spans="2:9" s="68" customFormat="1" ht="20.100000000000001" customHeight="1" x14ac:dyDescent="0.25">
      <c r="B95" s="28"/>
      <c r="C95" s="191" t="s">
        <v>448</v>
      </c>
      <c r="D95" s="193"/>
      <c r="E95" s="193"/>
      <c r="F95" s="193"/>
      <c r="G95" s="193"/>
      <c r="H95" s="193"/>
      <c r="I95" s="29"/>
    </row>
    <row r="96" spans="2:9" s="69" customFormat="1" ht="20.100000000000001" customHeight="1" x14ac:dyDescent="0.25">
      <c r="B96" s="31"/>
      <c r="C96" s="198">
        <v>2.1</v>
      </c>
      <c r="D96" s="199" t="s">
        <v>433</v>
      </c>
      <c r="E96" s="200" t="s">
        <v>433</v>
      </c>
      <c r="F96" s="200" t="s">
        <v>433</v>
      </c>
      <c r="G96" s="200" t="s">
        <v>433</v>
      </c>
      <c r="H96" s="200"/>
      <c r="I96" s="35"/>
    </row>
    <row r="97" spans="2:9" s="69" customFormat="1" ht="20.100000000000001" customHeight="1" x14ac:dyDescent="0.25">
      <c r="B97" s="31"/>
      <c r="C97" s="118">
        <v>2.2000000000000002</v>
      </c>
      <c r="D97" s="194" t="s">
        <v>433</v>
      </c>
      <c r="E97" s="195" t="s">
        <v>433</v>
      </c>
      <c r="F97" s="195" t="s">
        <v>433</v>
      </c>
      <c r="G97" s="195" t="s">
        <v>433</v>
      </c>
      <c r="H97" s="195"/>
      <c r="I97" s="35"/>
    </row>
    <row r="98" spans="2:9" s="69" customFormat="1" ht="20.100000000000001" customHeight="1" x14ac:dyDescent="0.25">
      <c r="B98" s="31"/>
      <c r="C98" s="118">
        <v>2.2999999999999998</v>
      </c>
      <c r="D98" s="194" t="s">
        <v>433</v>
      </c>
      <c r="E98" s="195" t="s">
        <v>433</v>
      </c>
      <c r="F98" s="195" t="s">
        <v>433</v>
      </c>
      <c r="G98" s="195" t="s">
        <v>433</v>
      </c>
      <c r="H98" s="195"/>
      <c r="I98" s="35"/>
    </row>
    <row r="99" spans="2:9" s="69" customFormat="1" ht="20.100000000000001" customHeight="1" x14ac:dyDescent="0.25">
      <c r="B99" s="31"/>
      <c r="C99" s="118">
        <v>2.4</v>
      </c>
      <c r="D99" s="194" t="s">
        <v>433</v>
      </c>
      <c r="E99" s="195" t="s">
        <v>433</v>
      </c>
      <c r="F99" s="195" t="s">
        <v>433</v>
      </c>
      <c r="G99" s="195" t="s">
        <v>433</v>
      </c>
      <c r="H99" s="195"/>
      <c r="I99" s="35"/>
    </row>
    <row r="100" spans="2:9" s="69" customFormat="1" ht="20.100000000000001" customHeight="1" x14ac:dyDescent="0.25">
      <c r="B100" s="31"/>
      <c r="C100" s="201">
        <v>2.5</v>
      </c>
      <c r="D100" s="202" t="s">
        <v>433</v>
      </c>
      <c r="E100" s="203" t="s">
        <v>433</v>
      </c>
      <c r="F100" s="203" t="s">
        <v>433</v>
      </c>
      <c r="G100" s="203" t="s">
        <v>433</v>
      </c>
      <c r="H100" s="203"/>
      <c r="I100" s="35"/>
    </row>
    <row r="101" spans="2:9" s="69" customFormat="1" ht="20.100000000000001" customHeight="1" x14ac:dyDescent="0.25">
      <c r="B101" s="31"/>
      <c r="C101" s="38"/>
      <c r="D101" s="39"/>
      <c r="E101" s="39"/>
      <c r="F101" s="39"/>
      <c r="G101" s="39"/>
      <c r="H101" s="39"/>
      <c r="I101" s="35"/>
    </row>
    <row r="102" spans="2:9" s="68" customFormat="1" ht="20.100000000000001" customHeight="1" x14ac:dyDescent="0.25">
      <c r="B102" s="28"/>
      <c r="C102" s="191" t="s">
        <v>449</v>
      </c>
      <c r="D102" s="193"/>
      <c r="E102" s="193"/>
      <c r="F102" s="193"/>
      <c r="G102" s="193"/>
      <c r="H102" s="193"/>
      <c r="I102" s="29"/>
    </row>
    <row r="103" spans="2:9" s="69" customFormat="1" ht="20.100000000000001" customHeight="1" x14ac:dyDescent="0.25">
      <c r="B103" s="31"/>
      <c r="C103" s="198">
        <v>3.1</v>
      </c>
      <c r="D103" s="199" t="s">
        <v>433</v>
      </c>
      <c r="E103" s="200" t="s">
        <v>433</v>
      </c>
      <c r="F103" s="200" t="s">
        <v>433</v>
      </c>
      <c r="G103" s="200" t="s">
        <v>433</v>
      </c>
      <c r="H103" s="200"/>
      <c r="I103" s="35"/>
    </row>
    <row r="104" spans="2:9" s="69" customFormat="1" ht="20.100000000000001" customHeight="1" x14ac:dyDescent="0.25">
      <c r="B104" s="31"/>
      <c r="C104" s="118">
        <v>3.2</v>
      </c>
      <c r="D104" s="194" t="s">
        <v>433</v>
      </c>
      <c r="E104" s="195" t="s">
        <v>433</v>
      </c>
      <c r="F104" s="195" t="s">
        <v>433</v>
      </c>
      <c r="G104" s="195" t="s">
        <v>433</v>
      </c>
      <c r="H104" s="195"/>
      <c r="I104" s="35"/>
    </row>
    <row r="105" spans="2:9" s="69" customFormat="1" ht="20.100000000000001" customHeight="1" x14ac:dyDescent="0.25">
      <c r="B105" s="31"/>
      <c r="C105" s="201">
        <v>3.3</v>
      </c>
      <c r="D105" s="202" t="s">
        <v>433</v>
      </c>
      <c r="E105" s="203" t="s">
        <v>433</v>
      </c>
      <c r="F105" s="203" t="s">
        <v>433</v>
      </c>
      <c r="G105" s="203" t="s">
        <v>433</v>
      </c>
      <c r="H105" s="203"/>
      <c r="I105" s="35"/>
    </row>
    <row r="106" spans="2:9" s="69" customFormat="1" ht="20.100000000000001" customHeight="1" x14ac:dyDescent="0.25">
      <c r="B106" s="31"/>
      <c r="C106" s="38"/>
      <c r="D106" s="39"/>
      <c r="E106" s="39"/>
      <c r="F106" s="39"/>
      <c r="G106" s="39"/>
      <c r="H106" s="39"/>
      <c r="I106" s="35"/>
    </row>
    <row r="107" spans="2:9" s="68" customFormat="1" ht="20.100000000000001" customHeight="1" x14ac:dyDescent="0.25">
      <c r="B107" s="28"/>
      <c r="C107" s="191" t="s">
        <v>450</v>
      </c>
      <c r="D107" s="193"/>
      <c r="E107" s="193"/>
      <c r="F107" s="193"/>
      <c r="G107" s="193"/>
      <c r="H107" s="193"/>
      <c r="I107" s="29"/>
    </row>
    <row r="108" spans="2:9" s="69" customFormat="1" ht="20.100000000000001" customHeight="1" x14ac:dyDescent="0.25">
      <c r="B108" s="31"/>
      <c r="C108" s="198">
        <v>4.0999999999999996</v>
      </c>
      <c r="D108" s="199" t="s">
        <v>433</v>
      </c>
      <c r="E108" s="200" t="s">
        <v>433</v>
      </c>
      <c r="F108" s="200" t="s">
        <v>433</v>
      </c>
      <c r="G108" s="200" t="s">
        <v>433</v>
      </c>
      <c r="H108" s="200"/>
      <c r="I108" s="35"/>
    </row>
    <row r="109" spans="2:9" s="69" customFormat="1" ht="20.100000000000001" customHeight="1" x14ac:dyDescent="0.25">
      <c r="B109" s="31"/>
      <c r="C109" s="118">
        <v>4.2</v>
      </c>
      <c r="D109" s="194" t="s">
        <v>433</v>
      </c>
      <c r="E109" s="195" t="s">
        <v>433</v>
      </c>
      <c r="F109" s="195" t="s">
        <v>433</v>
      </c>
      <c r="G109" s="195" t="s">
        <v>433</v>
      </c>
      <c r="H109" s="195"/>
      <c r="I109" s="35"/>
    </row>
    <row r="110" spans="2:9" s="69" customFormat="1" ht="20.100000000000001" customHeight="1" x14ac:dyDescent="0.25">
      <c r="B110" s="31"/>
      <c r="C110" s="118">
        <v>4.3</v>
      </c>
      <c r="D110" s="194" t="s">
        <v>433</v>
      </c>
      <c r="E110" s="195" t="s">
        <v>433</v>
      </c>
      <c r="F110" s="195" t="s">
        <v>433</v>
      </c>
      <c r="G110" s="195" t="s">
        <v>433</v>
      </c>
      <c r="H110" s="195"/>
      <c r="I110" s="35"/>
    </row>
    <row r="111" spans="2:9" s="69" customFormat="1" ht="20.100000000000001" customHeight="1" x14ac:dyDescent="0.25">
      <c r="B111" s="31"/>
      <c r="C111" s="201">
        <v>4.4000000000000004</v>
      </c>
      <c r="D111" s="202" t="s">
        <v>433</v>
      </c>
      <c r="E111" s="203" t="s">
        <v>433</v>
      </c>
      <c r="F111" s="203" t="s">
        <v>433</v>
      </c>
      <c r="G111" s="203" t="s">
        <v>433</v>
      </c>
      <c r="H111" s="203"/>
      <c r="I111" s="35"/>
    </row>
    <row r="112" spans="2:9" s="69" customFormat="1" ht="20.100000000000001" customHeight="1" x14ac:dyDescent="0.25">
      <c r="B112" s="31"/>
      <c r="C112" s="38"/>
      <c r="D112" s="39"/>
      <c r="E112" s="39"/>
      <c r="F112" s="39"/>
      <c r="G112" s="39"/>
      <c r="H112" s="39"/>
      <c r="I112" s="35"/>
    </row>
    <row r="113" spans="2:9" s="68" customFormat="1" ht="20.100000000000001" customHeight="1" x14ac:dyDescent="0.25">
      <c r="B113" s="28"/>
      <c r="C113" s="191" t="s">
        <v>451</v>
      </c>
      <c r="D113" s="193"/>
      <c r="E113" s="193"/>
      <c r="F113" s="193"/>
      <c r="G113" s="193"/>
      <c r="H113" s="193"/>
      <c r="I113" s="29"/>
    </row>
    <row r="114" spans="2:9" s="69" customFormat="1" ht="20.100000000000001" customHeight="1" x14ac:dyDescent="0.25">
      <c r="B114" s="31"/>
      <c r="C114" s="198">
        <v>5.0999999999999996</v>
      </c>
      <c r="D114" s="199" t="s">
        <v>433</v>
      </c>
      <c r="E114" s="200" t="s">
        <v>433</v>
      </c>
      <c r="F114" s="200" t="s">
        <v>433</v>
      </c>
      <c r="G114" s="200" t="s">
        <v>433</v>
      </c>
      <c r="H114" s="200"/>
      <c r="I114" s="35"/>
    </row>
    <row r="115" spans="2:9" s="69" customFormat="1" ht="20.100000000000001" customHeight="1" x14ac:dyDescent="0.25">
      <c r="B115" s="31"/>
      <c r="C115" s="118">
        <v>5.2</v>
      </c>
      <c r="D115" s="194" t="s">
        <v>433</v>
      </c>
      <c r="E115" s="195" t="s">
        <v>433</v>
      </c>
      <c r="F115" s="195" t="s">
        <v>433</v>
      </c>
      <c r="G115" s="195" t="s">
        <v>433</v>
      </c>
      <c r="H115" s="195"/>
      <c r="I115" s="35"/>
    </row>
    <row r="116" spans="2:9" s="69" customFormat="1" ht="20.100000000000001" customHeight="1" x14ac:dyDescent="0.25">
      <c r="B116" s="31"/>
      <c r="C116" s="118">
        <v>5.3</v>
      </c>
      <c r="D116" s="194" t="s">
        <v>433</v>
      </c>
      <c r="E116" s="195" t="s">
        <v>433</v>
      </c>
      <c r="F116" s="195" t="s">
        <v>433</v>
      </c>
      <c r="G116" s="195" t="s">
        <v>433</v>
      </c>
      <c r="H116" s="195"/>
      <c r="I116" s="35"/>
    </row>
    <row r="117" spans="2:9" s="69" customFormat="1" ht="20.100000000000001" customHeight="1" x14ac:dyDescent="0.25">
      <c r="B117" s="31"/>
      <c r="C117" s="201">
        <v>5.4</v>
      </c>
      <c r="D117" s="202" t="s">
        <v>433</v>
      </c>
      <c r="E117" s="203" t="s">
        <v>433</v>
      </c>
      <c r="F117" s="203" t="s">
        <v>433</v>
      </c>
      <c r="G117" s="203" t="s">
        <v>433</v>
      </c>
      <c r="H117" s="203"/>
      <c r="I117" s="35"/>
    </row>
    <row r="118" spans="2:9" s="69" customFormat="1" ht="20.100000000000001" customHeight="1" x14ac:dyDescent="0.25">
      <c r="B118" s="31"/>
      <c r="C118" s="38"/>
      <c r="D118" s="39"/>
      <c r="E118" s="39"/>
      <c r="F118" s="39"/>
      <c r="G118" s="39"/>
      <c r="H118" s="39"/>
      <c r="I118" s="35"/>
    </row>
    <row r="119" spans="2:9" s="68" customFormat="1" ht="20.100000000000001" customHeight="1" x14ac:dyDescent="0.25">
      <c r="B119" s="28"/>
      <c r="C119" s="191" t="s">
        <v>452</v>
      </c>
      <c r="D119" s="193"/>
      <c r="E119" s="193"/>
      <c r="F119" s="193"/>
      <c r="G119" s="193"/>
      <c r="H119" s="193"/>
      <c r="I119" s="29"/>
    </row>
    <row r="120" spans="2:9" s="69" customFormat="1" ht="20.100000000000001" customHeight="1" x14ac:dyDescent="0.25">
      <c r="B120" s="31"/>
      <c r="C120" s="198">
        <v>6.1</v>
      </c>
      <c r="D120" s="199" t="s">
        <v>433</v>
      </c>
      <c r="E120" s="200" t="s">
        <v>433</v>
      </c>
      <c r="F120" s="200" t="s">
        <v>433</v>
      </c>
      <c r="G120" s="200" t="s">
        <v>433</v>
      </c>
      <c r="H120" s="200"/>
      <c r="I120" s="35"/>
    </row>
    <row r="121" spans="2:9" s="69" customFormat="1" ht="20.100000000000001" customHeight="1" x14ac:dyDescent="0.25">
      <c r="B121" s="31"/>
      <c r="C121" s="118">
        <v>6.2</v>
      </c>
      <c r="D121" s="194" t="s">
        <v>433</v>
      </c>
      <c r="E121" s="195" t="s">
        <v>433</v>
      </c>
      <c r="F121" s="195" t="s">
        <v>433</v>
      </c>
      <c r="G121" s="195" t="s">
        <v>433</v>
      </c>
      <c r="H121" s="195"/>
      <c r="I121" s="35"/>
    </row>
    <row r="122" spans="2:9" s="69" customFormat="1" ht="20.100000000000001" customHeight="1" x14ac:dyDescent="0.25">
      <c r="B122" s="31"/>
      <c r="C122" s="118">
        <v>6.3</v>
      </c>
      <c r="D122" s="194" t="s">
        <v>433</v>
      </c>
      <c r="E122" s="195" t="s">
        <v>433</v>
      </c>
      <c r="F122" s="195" t="s">
        <v>433</v>
      </c>
      <c r="G122" s="195" t="s">
        <v>433</v>
      </c>
      <c r="H122" s="195"/>
      <c r="I122" s="35"/>
    </row>
    <row r="123" spans="2:9" s="69" customFormat="1" ht="20.100000000000001" customHeight="1" x14ac:dyDescent="0.25">
      <c r="B123" s="31"/>
      <c r="C123" s="118">
        <v>6.4</v>
      </c>
      <c r="D123" s="194" t="s">
        <v>433</v>
      </c>
      <c r="E123" s="195" t="s">
        <v>433</v>
      </c>
      <c r="F123" s="195" t="s">
        <v>433</v>
      </c>
      <c r="G123" s="195" t="s">
        <v>433</v>
      </c>
      <c r="H123" s="195"/>
      <c r="I123" s="35"/>
    </row>
    <row r="124" spans="2:9" s="69" customFormat="1" ht="20.100000000000001" customHeight="1" x14ac:dyDescent="0.25">
      <c r="B124" s="31"/>
      <c r="C124" s="118">
        <v>6.5</v>
      </c>
      <c r="D124" s="194" t="s">
        <v>433</v>
      </c>
      <c r="E124" s="195" t="s">
        <v>433</v>
      </c>
      <c r="F124" s="195" t="s">
        <v>433</v>
      </c>
      <c r="G124" s="195" t="s">
        <v>433</v>
      </c>
      <c r="H124" s="195"/>
      <c r="I124" s="35"/>
    </row>
    <row r="125" spans="2:9" s="69" customFormat="1" ht="20.100000000000001" customHeight="1" x14ac:dyDescent="0.25">
      <c r="B125" s="31"/>
      <c r="C125" s="118">
        <v>6.6</v>
      </c>
      <c r="D125" s="194" t="s">
        <v>433</v>
      </c>
      <c r="E125" s="195" t="s">
        <v>433</v>
      </c>
      <c r="F125" s="195" t="s">
        <v>433</v>
      </c>
      <c r="G125" s="195" t="s">
        <v>433</v>
      </c>
      <c r="H125" s="195"/>
      <c r="I125" s="35"/>
    </row>
    <row r="126" spans="2:9" s="69" customFormat="1" ht="20.100000000000001" customHeight="1" x14ac:dyDescent="0.25">
      <c r="B126" s="31"/>
      <c r="C126" s="201">
        <v>6.7</v>
      </c>
      <c r="D126" s="202" t="s">
        <v>433</v>
      </c>
      <c r="E126" s="203" t="s">
        <v>433</v>
      </c>
      <c r="F126" s="203" t="s">
        <v>433</v>
      </c>
      <c r="G126" s="203" t="s">
        <v>433</v>
      </c>
      <c r="H126" s="203"/>
      <c r="I126" s="35"/>
    </row>
    <row r="127" spans="2:9" s="69" customFormat="1" ht="20.100000000000001" customHeight="1" x14ac:dyDescent="0.25">
      <c r="B127" s="31"/>
      <c r="C127" s="38"/>
      <c r="D127" s="39"/>
      <c r="E127" s="39"/>
      <c r="F127" s="39"/>
      <c r="G127" s="39"/>
      <c r="H127" s="39"/>
      <c r="I127" s="35"/>
    </row>
    <row r="128" spans="2:9" s="68" customFormat="1" ht="20.100000000000001" customHeight="1" x14ac:dyDescent="0.25">
      <c r="B128" s="28"/>
      <c r="C128" s="191" t="s">
        <v>453</v>
      </c>
      <c r="D128" s="193"/>
      <c r="E128" s="193"/>
      <c r="F128" s="193"/>
      <c r="G128" s="193"/>
      <c r="H128" s="193"/>
      <c r="I128" s="29"/>
    </row>
    <row r="129" spans="2:9" s="69" customFormat="1" ht="20.100000000000001" customHeight="1" x14ac:dyDescent="0.25">
      <c r="B129" s="31"/>
      <c r="C129" s="198">
        <v>7.1</v>
      </c>
      <c r="D129" s="199" t="s">
        <v>433</v>
      </c>
      <c r="E129" s="200" t="s">
        <v>433</v>
      </c>
      <c r="F129" s="200" t="s">
        <v>433</v>
      </c>
      <c r="G129" s="200" t="s">
        <v>433</v>
      </c>
      <c r="H129" s="200"/>
      <c r="I129" s="35"/>
    </row>
    <row r="130" spans="2:9" s="69" customFormat="1" ht="20.100000000000001" customHeight="1" x14ac:dyDescent="0.25">
      <c r="B130" s="31"/>
      <c r="C130" s="118">
        <v>7.2</v>
      </c>
      <c r="D130" s="194" t="s">
        <v>433</v>
      </c>
      <c r="E130" s="195" t="s">
        <v>433</v>
      </c>
      <c r="F130" s="195" t="s">
        <v>433</v>
      </c>
      <c r="G130" s="195" t="s">
        <v>433</v>
      </c>
      <c r="H130" s="195"/>
      <c r="I130" s="35"/>
    </row>
    <row r="131" spans="2:9" s="69" customFormat="1" ht="20.100000000000001" customHeight="1" x14ac:dyDescent="0.25">
      <c r="B131" s="31"/>
      <c r="C131" s="118">
        <v>7.3</v>
      </c>
      <c r="D131" s="194" t="s">
        <v>433</v>
      </c>
      <c r="E131" s="195" t="s">
        <v>433</v>
      </c>
      <c r="F131" s="195" t="s">
        <v>433</v>
      </c>
      <c r="G131" s="195" t="s">
        <v>433</v>
      </c>
      <c r="H131" s="195"/>
      <c r="I131" s="35"/>
    </row>
    <row r="132" spans="2:9" s="69" customFormat="1" ht="20.100000000000001" customHeight="1" x14ac:dyDescent="0.25">
      <c r="B132" s="31"/>
      <c r="C132" s="118">
        <v>7.4</v>
      </c>
      <c r="D132" s="194" t="s">
        <v>433</v>
      </c>
      <c r="E132" s="195" t="s">
        <v>433</v>
      </c>
      <c r="F132" s="195" t="s">
        <v>433</v>
      </c>
      <c r="G132" s="195" t="s">
        <v>433</v>
      </c>
      <c r="H132" s="195"/>
      <c r="I132" s="35"/>
    </row>
    <row r="133" spans="2:9" s="69" customFormat="1" ht="20.100000000000001" customHeight="1" x14ac:dyDescent="0.25">
      <c r="B133" s="31"/>
      <c r="C133" s="118">
        <v>7.5</v>
      </c>
      <c r="D133" s="194" t="s">
        <v>433</v>
      </c>
      <c r="E133" s="195" t="s">
        <v>433</v>
      </c>
      <c r="F133" s="195" t="s">
        <v>433</v>
      </c>
      <c r="G133" s="195" t="s">
        <v>433</v>
      </c>
      <c r="H133" s="195"/>
      <c r="I133" s="35"/>
    </row>
    <row r="134" spans="2:9" s="69" customFormat="1" ht="20.100000000000001" customHeight="1" x14ac:dyDescent="0.25">
      <c r="B134" s="31"/>
      <c r="C134" s="118">
        <v>7.6</v>
      </c>
      <c r="D134" s="194" t="s">
        <v>433</v>
      </c>
      <c r="E134" s="195" t="s">
        <v>433</v>
      </c>
      <c r="F134" s="195" t="s">
        <v>433</v>
      </c>
      <c r="G134" s="195" t="s">
        <v>433</v>
      </c>
      <c r="H134" s="195"/>
      <c r="I134" s="35"/>
    </row>
    <row r="135" spans="2:9" s="69" customFormat="1" ht="20.100000000000001" customHeight="1" x14ac:dyDescent="0.25">
      <c r="B135" s="31"/>
      <c r="C135" s="118">
        <v>7.7</v>
      </c>
      <c r="D135" s="194" t="s">
        <v>433</v>
      </c>
      <c r="E135" s="195" t="s">
        <v>433</v>
      </c>
      <c r="F135" s="195" t="s">
        <v>433</v>
      </c>
      <c r="G135" s="195" t="s">
        <v>433</v>
      </c>
      <c r="H135" s="195"/>
      <c r="I135" s="35"/>
    </row>
    <row r="136" spans="2:9" s="69" customFormat="1" ht="20.100000000000001" customHeight="1" x14ac:dyDescent="0.25">
      <c r="B136" s="31"/>
      <c r="C136" s="201">
        <v>7.8</v>
      </c>
      <c r="D136" s="202" t="s">
        <v>433</v>
      </c>
      <c r="E136" s="203" t="s">
        <v>433</v>
      </c>
      <c r="F136" s="203" t="s">
        <v>433</v>
      </c>
      <c r="G136" s="203" t="s">
        <v>433</v>
      </c>
      <c r="H136" s="203"/>
      <c r="I136" s="35"/>
    </row>
    <row r="137" spans="2:9" s="69" customFormat="1" ht="20.100000000000001" customHeight="1" x14ac:dyDescent="0.25">
      <c r="B137" s="31"/>
      <c r="C137" s="38"/>
      <c r="D137" s="39"/>
      <c r="E137" s="39"/>
      <c r="F137" s="39"/>
      <c r="G137" s="39"/>
      <c r="H137" s="39"/>
      <c r="I137" s="35"/>
    </row>
    <row r="138" spans="2:9" s="68" customFormat="1" ht="20.100000000000001" customHeight="1" x14ac:dyDescent="0.25">
      <c r="B138" s="28"/>
      <c r="C138" s="191" t="s">
        <v>454</v>
      </c>
      <c r="D138" s="193"/>
      <c r="E138" s="193"/>
      <c r="F138" s="193"/>
      <c r="G138" s="193"/>
      <c r="H138" s="193"/>
      <c r="I138" s="29"/>
    </row>
    <row r="139" spans="2:9" s="69" customFormat="1" ht="20.100000000000001" customHeight="1" x14ac:dyDescent="0.25">
      <c r="B139" s="31"/>
      <c r="C139" s="198">
        <v>8.1</v>
      </c>
      <c r="D139" s="199" t="s">
        <v>433</v>
      </c>
      <c r="E139" s="200" t="s">
        <v>433</v>
      </c>
      <c r="F139" s="200" t="s">
        <v>433</v>
      </c>
      <c r="G139" s="200" t="s">
        <v>433</v>
      </c>
      <c r="H139" s="200"/>
      <c r="I139" s="35"/>
    </row>
    <row r="140" spans="2:9" s="69" customFormat="1" ht="20.100000000000001" customHeight="1" x14ac:dyDescent="0.25">
      <c r="B140" s="31"/>
      <c r="C140" s="118">
        <v>8.1999999999999993</v>
      </c>
      <c r="D140" s="194" t="s">
        <v>433</v>
      </c>
      <c r="E140" s="195" t="s">
        <v>433</v>
      </c>
      <c r="F140" s="195" t="s">
        <v>433</v>
      </c>
      <c r="G140" s="195" t="s">
        <v>433</v>
      </c>
      <c r="H140" s="195"/>
      <c r="I140" s="35"/>
    </row>
    <row r="141" spans="2:9" s="69" customFormat="1" ht="20.100000000000001" customHeight="1" x14ac:dyDescent="0.25">
      <c r="B141" s="31"/>
      <c r="C141" s="118">
        <v>8.3000000000000007</v>
      </c>
      <c r="D141" s="194" t="s">
        <v>433</v>
      </c>
      <c r="E141" s="195" t="s">
        <v>433</v>
      </c>
      <c r="F141" s="195" t="s">
        <v>433</v>
      </c>
      <c r="G141" s="195" t="s">
        <v>433</v>
      </c>
      <c r="H141" s="195"/>
      <c r="I141" s="35"/>
    </row>
    <row r="142" spans="2:9" s="69" customFormat="1" ht="20.100000000000001" customHeight="1" x14ac:dyDescent="0.25">
      <c r="B142" s="31"/>
      <c r="C142" s="118">
        <v>8.4</v>
      </c>
      <c r="D142" s="194" t="s">
        <v>433</v>
      </c>
      <c r="E142" s="195" t="s">
        <v>433</v>
      </c>
      <c r="F142" s="195" t="s">
        <v>433</v>
      </c>
      <c r="G142" s="195" t="s">
        <v>433</v>
      </c>
      <c r="H142" s="195"/>
      <c r="I142" s="35"/>
    </row>
    <row r="143" spans="2:9" s="69" customFormat="1" ht="20.100000000000001" customHeight="1" x14ac:dyDescent="0.25">
      <c r="B143" s="31"/>
      <c r="C143" s="118">
        <v>8.4</v>
      </c>
      <c r="D143" s="194" t="s">
        <v>433</v>
      </c>
      <c r="E143" s="195" t="s">
        <v>433</v>
      </c>
      <c r="F143" s="195" t="s">
        <v>433</v>
      </c>
      <c r="G143" s="195" t="s">
        <v>433</v>
      </c>
      <c r="H143" s="195"/>
      <c r="I143" s="35"/>
    </row>
    <row r="144" spans="2:9" s="69" customFormat="1" ht="20.100000000000001" customHeight="1" x14ac:dyDescent="0.25">
      <c r="B144" s="31"/>
      <c r="C144" s="201">
        <v>8.5</v>
      </c>
      <c r="D144" s="202" t="s">
        <v>433</v>
      </c>
      <c r="E144" s="203" t="s">
        <v>433</v>
      </c>
      <c r="F144" s="203" t="s">
        <v>433</v>
      </c>
      <c r="G144" s="203" t="s">
        <v>433</v>
      </c>
      <c r="H144" s="204"/>
      <c r="I144" s="35"/>
    </row>
    <row r="145" spans="2:9" s="69" customFormat="1" ht="20.100000000000001" customHeight="1" x14ac:dyDescent="0.25">
      <c r="B145" s="31"/>
      <c r="C145" s="118"/>
      <c r="D145" s="39"/>
      <c r="E145" s="39"/>
      <c r="F145" s="39"/>
      <c r="G145" s="39"/>
      <c r="H145" s="39"/>
      <c r="I145" s="35"/>
    </row>
    <row r="146" spans="2:9" s="68" customFormat="1" ht="20.100000000000001" customHeight="1" x14ac:dyDescent="0.25">
      <c r="B146" s="28"/>
      <c r="C146" s="191" t="s">
        <v>455</v>
      </c>
      <c r="D146" s="193"/>
      <c r="E146" s="193"/>
      <c r="F146" s="193"/>
      <c r="G146" s="193"/>
      <c r="H146" s="193"/>
      <c r="I146" s="29"/>
    </row>
    <row r="147" spans="2:9" s="69" customFormat="1" ht="20.100000000000001" customHeight="1" x14ac:dyDescent="0.25">
      <c r="B147" s="31"/>
      <c r="C147" s="198">
        <v>9.1</v>
      </c>
      <c r="D147" s="199" t="s">
        <v>433</v>
      </c>
      <c r="E147" s="200" t="s">
        <v>433</v>
      </c>
      <c r="F147" s="200" t="s">
        <v>433</v>
      </c>
      <c r="G147" s="200" t="s">
        <v>433</v>
      </c>
      <c r="H147" s="200"/>
      <c r="I147" s="35"/>
    </row>
    <row r="148" spans="2:9" s="69" customFormat="1" ht="20.100000000000001" customHeight="1" x14ac:dyDescent="0.25">
      <c r="B148" s="31"/>
      <c r="C148" s="118">
        <v>9.1999999999999993</v>
      </c>
      <c r="D148" s="194" t="s">
        <v>433</v>
      </c>
      <c r="E148" s="195" t="s">
        <v>433</v>
      </c>
      <c r="F148" s="195" t="s">
        <v>433</v>
      </c>
      <c r="G148" s="195" t="s">
        <v>433</v>
      </c>
      <c r="H148" s="195"/>
      <c r="I148" s="35"/>
    </row>
    <row r="149" spans="2:9" s="69" customFormat="1" ht="20.100000000000001" customHeight="1" x14ac:dyDescent="0.25">
      <c r="B149" s="31"/>
      <c r="C149" s="118">
        <v>9.3000000000000007</v>
      </c>
      <c r="D149" s="194" t="s">
        <v>433</v>
      </c>
      <c r="E149" s="195" t="s">
        <v>433</v>
      </c>
      <c r="F149" s="195" t="s">
        <v>433</v>
      </c>
      <c r="G149" s="195" t="s">
        <v>433</v>
      </c>
      <c r="H149" s="195"/>
      <c r="I149" s="35"/>
    </row>
    <row r="150" spans="2:9" s="69" customFormat="1" ht="20.100000000000001" customHeight="1" x14ac:dyDescent="0.25">
      <c r="B150" s="31"/>
      <c r="C150" s="201">
        <v>9.4</v>
      </c>
      <c r="D150" s="202" t="s">
        <v>433</v>
      </c>
      <c r="E150" s="203" t="s">
        <v>433</v>
      </c>
      <c r="F150" s="203" t="s">
        <v>433</v>
      </c>
      <c r="G150" s="203" t="s">
        <v>433</v>
      </c>
      <c r="H150" s="203"/>
      <c r="I150" s="35"/>
    </row>
    <row r="151" spans="2:9" s="69" customFormat="1" ht="20.100000000000001" customHeight="1" x14ac:dyDescent="0.25">
      <c r="B151" s="31"/>
      <c r="C151" s="38"/>
      <c r="D151" s="39"/>
      <c r="E151" s="39"/>
      <c r="F151" s="39"/>
      <c r="G151" s="39"/>
      <c r="H151" s="39"/>
      <c r="I151" s="35"/>
    </row>
    <row r="152" spans="2:9" s="68" customFormat="1" ht="20.100000000000001" customHeight="1" x14ac:dyDescent="0.25">
      <c r="B152" s="28"/>
      <c r="C152" s="191" t="s">
        <v>456</v>
      </c>
      <c r="D152" s="193"/>
      <c r="E152" s="193"/>
      <c r="F152" s="193"/>
      <c r="G152" s="193"/>
      <c r="H152" s="193"/>
      <c r="I152" s="29"/>
    </row>
    <row r="153" spans="2:9" s="69" customFormat="1" ht="20.100000000000001" customHeight="1" x14ac:dyDescent="0.25">
      <c r="B153" s="31"/>
      <c r="C153" s="198">
        <v>10.1</v>
      </c>
      <c r="D153" s="199" t="s">
        <v>433</v>
      </c>
      <c r="E153" s="200" t="s">
        <v>433</v>
      </c>
      <c r="F153" s="200" t="s">
        <v>433</v>
      </c>
      <c r="G153" s="200" t="s">
        <v>433</v>
      </c>
      <c r="H153" s="200"/>
      <c r="I153" s="35"/>
    </row>
    <row r="154" spans="2:9" s="69" customFormat="1" ht="20.100000000000001" customHeight="1" x14ac:dyDescent="0.25">
      <c r="B154" s="31"/>
      <c r="C154" s="118">
        <v>10.199999999999999</v>
      </c>
      <c r="D154" s="194" t="s">
        <v>433</v>
      </c>
      <c r="E154" s="195" t="s">
        <v>433</v>
      </c>
      <c r="F154" s="195" t="s">
        <v>433</v>
      </c>
      <c r="G154" s="195" t="s">
        <v>433</v>
      </c>
      <c r="H154" s="195"/>
      <c r="I154" s="35"/>
    </row>
    <row r="155" spans="2:9" s="69" customFormat="1" ht="20.100000000000001" customHeight="1" x14ac:dyDescent="0.25">
      <c r="B155" s="31"/>
      <c r="C155" s="118">
        <v>10.3</v>
      </c>
      <c r="D155" s="194" t="s">
        <v>433</v>
      </c>
      <c r="E155" s="195" t="s">
        <v>433</v>
      </c>
      <c r="F155" s="195" t="s">
        <v>433</v>
      </c>
      <c r="G155" s="195" t="s">
        <v>433</v>
      </c>
      <c r="H155" s="195"/>
      <c r="I155" s="35"/>
    </row>
    <row r="156" spans="2:9" s="69" customFormat="1" ht="20.100000000000001" customHeight="1" x14ac:dyDescent="0.25">
      <c r="B156" s="31"/>
      <c r="C156" s="201">
        <v>10.4</v>
      </c>
      <c r="D156" s="202" t="s">
        <v>433</v>
      </c>
      <c r="E156" s="203" t="s">
        <v>433</v>
      </c>
      <c r="F156" s="203" t="s">
        <v>433</v>
      </c>
      <c r="G156" s="203" t="s">
        <v>433</v>
      </c>
      <c r="H156" s="203"/>
      <c r="I156" s="35"/>
    </row>
    <row r="157" spans="2:9" s="69" customFormat="1" ht="20.100000000000001" customHeight="1" x14ac:dyDescent="0.25">
      <c r="B157" s="31"/>
      <c r="C157" s="118"/>
      <c r="D157" s="194"/>
      <c r="E157" s="195"/>
      <c r="F157" s="195"/>
      <c r="G157" s="195"/>
      <c r="H157" s="195"/>
      <c r="I157" s="35"/>
    </row>
    <row r="158" spans="2:9" s="69" customFormat="1" ht="20.100000000000001" customHeight="1" x14ac:dyDescent="0.25">
      <c r="B158" s="31"/>
      <c r="C158" s="433" t="s">
        <v>444</v>
      </c>
      <c r="D158" s="433"/>
      <c r="E158" s="433"/>
      <c r="F158" s="433"/>
      <c r="G158" s="433"/>
      <c r="H158" s="433"/>
      <c r="I158" s="35"/>
    </row>
    <row r="159" spans="2:9" s="69" customFormat="1" ht="20.100000000000001" customHeight="1" x14ac:dyDescent="0.25">
      <c r="B159" s="31"/>
      <c r="C159" s="38"/>
      <c r="D159" s="39"/>
      <c r="E159" s="39"/>
      <c r="F159" s="39"/>
      <c r="G159" s="39"/>
      <c r="H159" s="39"/>
      <c r="I159" s="35"/>
    </row>
  </sheetData>
  <mergeCells count="3">
    <mergeCell ref="C75:H75"/>
    <mergeCell ref="C158:H158"/>
    <mergeCell ref="C6:E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a3b5156-ea95-4130-9966-da68663ea386" xsi:nil="true"/>
    <lcf76f155ced4ddcb4097134ff3c332f xmlns="97cdb6ed-8804-4516-8592-32bfbd14e3e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D18CA47C669C4AAE9FE796DAFDF86A" ma:contentTypeVersion="18" ma:contentTypeDescription="Create a new document." ma:contentTypeScope="" ma:versionID="1269b678bbdc5f18f4a522011a93dfee">
  <xsd:schema xmlns:xsd="http://www.w3.org/2001/XMLSchema" xmlns:xs="http://www.w3.org/2001/XMLSchema" xmlns:p="http://schemas.microsoft.com/office/2006/metadata/properties" xmlns:ns2="97cdb6ed-8804-4516-8592-32bfbd14e3ee" xmlns:ns3="4a3b5156-ea95-4130-9966-da68663ea386" targetNamespace="http://schemas.microsoft.com/office/2006/metadata/properties" ma:root="true" ma:fieldsID="41307f363724984cfb59e355c22147c8" ns2:_="" ns3:_="">
    <xsd:import namespace="97cdb6ed-8804-4516-8592-32bfbd14e3ee"/>
    <xsd:import namespace="4a3b5156-ea95-4130-9966-da68663ea38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TaxCatchAll" minOccurs="0"/>
                <xsd:element ref="ns2:MediaServiceDateTaken" minOccurs="0"/>
                <xsd:element ref="ns2:lcf76f155ced4ddcb4097134ff3c332f"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cdb6ed-8804-4516-8592-32bfbd14e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6ee6c3e-4eb1-47aa-a19d-b43f6be11edb"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a3b5156-ea95-4130-9966-da68663ea38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8838be9-b5c1-4a8f-ada5-a997afbcd80b}" ma:internalName="TaxCatchAll" ma:showField="CatchAllData" ma:web="4a3b5156-ea95-4130-9966-da68663ea38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5C14A3-D989-42C7-A902-BD8D7372DF47}">
  <ds:schemaRefs>
    <ds:schemaRef ds:uri="http://schemas.microsoft.com/sharepoint/v3/contenttype/forms"/>
  </ds:schemaRefs>
</ds:datastoreItem>
</file>

<file path=customXml/itemProps2.xml><?xml version="1.0" encoding="utf-8"?>
<ds:datastoreItem xmlns:ds="http://schemas.openxmlformats.org/officeDocument/2006/customXml" ds:itemID="{DD058C4D-B9CC-4FF2-AA65-DA0A6B993964}">
  <ds:schemaRefs>
    <ds:schemaRef ds:uri="http://schemas.microsoft.com/office/2006/metadata/properties"/>
    <ds:schemaRef ds:uri="http://schemas.microsoft.com/office/infopath/2007/PartnerControls"/>
    <ds:schemaRef ds:uri="4a3b5156-ea95-4130-9966-da68663ea386"/>
    <ds:schemaRef ds:uri="97cdb6ed-8804-4516-8592-32bfbd14e3ee"/>
  </ds:schemaRefs>
</ds:datastoreItem>
</file>

<file path=customXml/itemProps3.xml><?xml version="1.0" encoding="utf-8"?>
<ds:datastoreItem xmlns:ds="http://schemas.openxmlformats.org/officeDocument/2006/customXml" ds:itemID="{B7FC17F9-D859-41E8-8A0F-8A4FA3A25C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cdb6ed-8804-4516-8592-32bfbd14e3ee"/>
    <ds:schemaRef ds:uri="4a3b5156-ea95-4130-9966-da68663ea3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Overview</vt:lpstr>
      <vt:lpstr>GRI Content Index</vt:lpstr>
      <vt:lpstr>GRI 2 - General Disclosure</vt:lpstr>
      <vt:lpstr>GRI 200 series - Economic</vt:lpstr>
      <vt:lpstr>GRI 300 series - Environmental</vt:lpstr>
      <vt:lpstr>GRI 400 series - Social</vt:lpstr>
      <vt:lpstr>Industry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Ashley Mackay</cp:lastModifiedBy>
  <dcterms:created xsi:type="dcterms:W3CDTF">2023-08-31T23:09:09Z</dcterms:created>
  <dcterms:modified xsi:type="dcterms:W3CDTF">2023-09-21T00:08:05Z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0x010100EED18CA47C669C4AAE9FE796DAFDF86A</vt:lpwstr>
  </property>
  <property fmtid="{D5CDD505-2E9C-101B-9397-08002B2CF9AE}" pid="3" name="MediaServiceImageTags">
    <vt:lpwstr/>
  </property>
</Properties>
</file>